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20490" windowHeight="8610"/>
  </bookViews>
  <sheets>
    <sheet name="PL4 MN" sheetId="9" r:id="rId1"/>
  </sheets>
  <definedNames>
    <definedName name="_xlnm.Print_Titles" localSheetId="0">'PL4 MN'!$3:$3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9" l="1"/>
  <c r="E124" i="9"/>
  <c r="E113" i="9"/>
  <c r="E101" i="9" s="1"/>
  <c r="E102" i="9"/>
  <c r="E64" i="9"/>
  <c r="E55" i="9"/>
  <c r="E18" i="9"/>
  <c r="E17" i="9" s="1"/>
  <c r="E4" i="9"/>
  <c r="E5" i="9"/>
  <c r="D12" i="9" l="1"/>
  <c r="D5" i="9"/>
  <c r="D120" i="9" l="1"/>
  <c r="D115" i="9"/>
  <c r="D113" i="9" s="1"/>
  <c r="D102" i="9"/>
  <c r="D64" i="9"/>
  <c r="D159" i="9" s="1"/>
</calcChain>
</file>

<file path=xl/sharedStrings.xml><?xml version="1.0" encoding="utf-8"?>
<sst xmlns="http://schemas.openxmlformats.org/spreadsheetml/2006/main" count="243" uniqueCount="231">
  <si>
    <t>TT</t>
  </si>
  <si>
    <t>Tiêu chí</t>
  </si>
  <si>
    <t>Chỉ số (ngưỡng đánh giá)</t>
  </si>
  <si>
    <t>Điểm tự chấm</t>
  </si>
  <si>
    <t>Lý do chênh lệch với điểm chuẩn</t>
  </si>
  <si>
    <t>Minh chứng/nguồn số liệu</t>
  </si>
  <si>
    <t>Đơn vị thẩm định</t>
  </si>
  <si>
    <t>I</t>
  </si>
  <si>
    <t>1.1</t>
  </si>
  <si>
    <t>Thực hiện Chương trình giáo dục mầm non</t>
  </si>
  <si>
    <t>1.2</t>
  </si>
  <si>
    <t>1.3</t>
  </si>
  <si>
    <t>2.1</t>
  </si>
  <si>
    <t>2.2</t>
  </si>
  <si>
    <t>2.3</t>
  </si>
  <si>
    <t>3.1</t>
  </si>
  <si>
    <t>3.2</t>
  </si>
  <si>
    <t>1.5</t>
  </si>
  <si>
    <t>II</t>
  </si>
  <si>
    <t>Thực hiện các chế độ, chính sách đối với giáo viên, CBQL và nhân viên ngành Giáo dục</t>
  </si>
  <si>
    <t>Thực hiện công tác sử dụng đội ngũ, bổ nhiệm chức danh nghề nghiệp, thăng hạng viên chức</t>
  </si>
  <si>
    <t>Công tác tuyển dụng, bố trí, sắp xếp giáo viên bảo đảm đủ số lượng, cơ cấu phù hợp, giải quyết tình trạng thiếu giáo viên; thực hiện việc bổ nhiệm CDNN, thăng hạng cho giáo viên</t>
  </si>
  <si>
    <t>Công tác tuyển dụng, bố trí, sắp xếp giáo viên bảo đảm đủ số lượng, cơ cấu phù hợp; giải quyết tình trạng thiếu giáo viên nhưng còn chậm; việc bổ nhiệm CDNN, thăng hạng cho giáo viên còn chậm</t>
  </si>
  <si>
    <t>Công tác tuyển dụng, bố trí, sắp xếp giáo viên chưa kịp thời và cơ cấu chưa phù hợp; chưa giải quyết tình trạng thiếu giáo viên; hoàn thành việc bổ nhiệm CDNN theo vị trí việc làm nhưng còn chậm; chưa tổ chức thăng hạng CDNN cho giáo viên</t>
  </si>
  <si>
    <t>Công tác tuyển dụng, bố trí, sắp xếp giáo viên chưa bảo đảm đủ số lượng, cơ cấu chưa phù hợp; chưa giải quyết được tình trạng thiếu giáo viên; chưa hoàn thành việc bổ nhiệm CDNN theo vị trí việc làm; chưa tổ chức thăng hạng CDNN cho giáo viên</t>
  </si>
  <si>
    <t>Tuyển dụng từ 98% chỉ tiêu biên chế được giao trong năm</t>
  </si>
  <si>
    <t>Tuyển dụng từ 90% đến dưới 95% chỉ tiêu biên chế được giao trong năm</t>
  </si>
  <si>
    <t>Việc thực hiện các quy định về đạo đức nhà giáo; chế độ thông tin báo cáo</t>
  </si>
  <si>
    <t>Chưa triển khai các văn bản của cấp có thẩm quyền; chưa thực hiện chế độ báo cáo theo quy định; để xảy ra sự vụ vi phạm về đạo đức nhà giáo ở mức độ nghiêm trọng</t>
  </si>
  <si>
    <t>III</t>
  </si>
  <si>
    <t>Văn phòng</t>
  </si>
  <si>
    <t>Công tác truyền thông về giáo dục và đào tạo</t>
  </si>
  <si>
    <t>Công nghệ thông tin</t>
  </si>
  <si>
    <t>IV</t>
  </si>
  <si>
    <t>V</t>
  </si>
  <si>
    <t>1.4</t>
  </si>
  <si>
    <t>VI</t>
  </si>
  <si>
    <t>ĐIỂM THƯỞNG</t>
  </si>
  <si>
    <t>Cơ sở vật chất</t>
  </si>
  <si>
    <t>Phòng GDMN</t>
  </si>
  <si>
    <t>Phòng GDNN-GDTX</t>
  </si>
  <si>
    <t>Phòng TC</t>
  </si>
  <si>
    <t>Phòng TCCB</t>
  </si>
  <si>
    <t>Phòng QLCL</t>
  </si>
  <si>
    <t>Phòng CT HSSV</t>
  </si>
  <si>
    <t>Tuyển dụng dưới 90% chỉ tiêu biên chế được giao trong năm</t>
  </si>
  <si>
    <t>Triển khai các văn bản của cấp có thẩm quyền; chế độ báo cáo theo quy định; không để xảy ra sự vụ vi phạm về đạo đức nhà giáo</t>
  </si>
  <si>
    <t>Tổ chức quán triệt, thực hiện đầy đủ nhưng chưa kịp thời các quy định về chế độ chính sách tiền lương, phụ cấp đối với giáo viên, CBQL và nhân viên thuộc đơn vị; không có đơn thư phản ánh gửi về cấp có thẩm quyền</t>
  </si>
  <si>
    <t>Tổ chức quán triệt, thực hiện chưa kịp thời các quy định về chế độ chính sách tiền lương, phụ cấp đối với giáo viên, CBQL và nhân viên thuộc đơn vị</t>
  </si>
  <si>
    <t>Tổ chức quán triệt, thực hiện đầy đủ, kịp thời các quy định về chế độ chính sách tiền lương, phụ cấp đối với giáo viên, CBQL và nhân viên thuộc đơn vị; không có đơn thư phản ánh gửi về cấp có thẩm quyền</t>
  </si>
  <si>
    <t>Tổ chức quán triệt, thực hiện chưa đúng hoặc không đầy đủ các quy định về chế độ chính sách tiền lương, phụ cấp đối với giáo viên, CBQL và nhân viên thuộc đơn vị; có đơn thư phản ánh gửi về cấp có thẩm quyền</t>
  </si>
  <si>
    <t>Đào tạo, nâng chuẩn trình độ giáo viên, bồi dưỡng thường xuyên đối với giáo viên, CBQLGD (cập nhật trên hệ thống CNTT theo quy định)</t>
  </si>
  <si>
    <t>Tỷ lệ GV và CBQLGD đạt chuẩn đào tạo các cấp học bằng tỷ lệ chung của tỉnh trở lên; tỷ lệ GV, CBQLGD được bồi dưỡng và hoàn thành BDTX đạt 95% trở lên</t>
  </si>
  <si>
    <t>Tỷ lệ giáo viên và CBQLGD đạt chuẩn đào tạo các cấp học thấp hơn so với tỷ lệ chung của tỉnh ở mức dưới 10%; tỷ lệ GV, CBQLGD được bồi dưỡng và hoàn thành BDTX đạt 95% trở lên</t>
  </si>
  <si>
    <t>Tỷ lệ giáo viên và CBQLGD đạt chuẩn đào tạo các cấp học thấp hơn so với tỷ lệ chung của tỉnh ở mức hơn 20%; tỷ lệ GV, CBQLGD được bồi dưỡng và hoàn thành BDTX đạt dưới 90%</t>
  </si>
  <si>
    <t>Ghi rõ thành tích nổi trội, tiêu biểu đạt được.</t>
  </si>
  <si>
    <t>Phát triển đội ngũ nhà giáo và CBQLGD</t>
  </si>
  <si>
    <t>Không triển khai các nhiệm vụ nêu trên trong lĩnh vực Giáo dục thường xuyên</t>
  </si>
  <si>
    <t>Báo cáo về cơ sở vật chất đúng mẫu, đầy đủ nội dung, số liệu chính xác, đúng thời gian quy định</t>
  </si>
  <si>
    <t>Thực hiện các khoản thu dịch vụ giáo dục và các khoản thu khác</t>
  </si>
  <si>
    <t>Thực hiện thu, chi và quản lý các khoản thu theo quy định, sử dụng hiệu quả các nguồn kinh phí</t>
  </si>
  <si>
    <t>2.4</t>
  </si>
  <si>
    <t>2.5</t>
  </si>
  <si>
    <t>Công tác xã hội hoá giáo dục</t>
  </si>
  <si>
    <t>2.6</t>
  </si>
  <si>
    <t>Xây dựng và thực hiện quy chế chi tiêu nội bộ đảm bảo đúng quy định</t>
  </si>
  <si>
    <t>Triển khai đầy đủ, kịp thời các văn bản của cấp có thẩm quyền; chế độ báo cáo đầy đủ theo quy định; không để xảy ra sự vụ vi phạm về đạo đức nhà giáo</t>
  </si>
  <si>
    <t>Tuyển dụng từ 95% đến dưới 98% chỉ tiêu biên chế được giao trong năm</t>
  </si>
  <si>
    <t>Triển khai thực hiện, Hoàn thành được từ 50% - 70% nhiệm vụ nêu trên</t>
  </si>
  <si>
    <t>Có triển khai thực hiện, Hoàn thành được 30-50% nhiệm vụ nêu trên</t>
  </si>
  <si>
    <t>Có triển khai thực hiện, Hoàn thành được dưới 30% nhiệm vụ nêu trên</t>
  </si>
  <si>
    <t>Tổng điểm tối đa (chưa nhân hệ số):</t>
  </si>
  <si>
    <t>Tỷ lệ phòng nuôi dưỡng, chăm sóc, giáo dục trẻ (phòng học)/nhóm lớp</t>
  </si>
  <si>
    <t>Tỷ lệ phòng học kiên cố</t>
  </si>
  <si>
    <t>Tỷ lệ bếp ăn theo quy trình một chiều</t>
  </si>
  <si>
    <t>Tỷ lệ công trình vệ sinh đạt yêu cầu</t>
  </si>
  <si>
    <t>Tỷ lệ nhóm lớp có đủ đồ dùng, đồ chơi, thiết bị dạy học tối thiểu đáp ứng từ 80% trở lên so với quy định</t>
  </si>
  <si>
    <t>Tỷ lệ nhóm lớp có đủ đồ dùng, đồ chơi, thiết bị dạy học tối thiểu đáp ứng từ 50% đến dưới 80% so với quy định</t>
  </si>
  <si>
    <t>Triển khai các văn bản của cấp có thẩm quyền; chế độ báo cáo còn chậm, muộn; để xảy ra sự vụ vi phạm về đạo đức nhà giáo nhưng ở mức độ chưa nghiêm trọng</t>
  </si>
  <si>
    <t>Tỷ lệ giáo viên và CBQLGD đạt chuẩn đào tạo các cấp học thấp hơn so với tỷ lệ chung của tỉnh ở mức 10% đến dưới 20%; tỷ lệ GV, CBQLGD được bồi dưỡng và hoàn thành BDTX đạt 90% trở lên</t>
  </si>
  <si>
    <t>Điểm chuẩn</t>
  </si>
  <si>
    <t>QUẢN LÝ CHẤT LƯỢNG</t>
  </si>
  <si>
    <t>Công tác tổng hợp</t>
  </si>
  <si>
    <t>CÔNG TÁC VĂN THƯ, LƯU TRỮ; BẢO VỆ BÍ MẬT NHÀ NƯỚC; TỔNG HỢP; THI ĐUA, KHEN THƯỞNG; NGHIÊN CỨU KHOA HỌC, HOẠT ĐỘNG SÁNG KIẾN; TRUYỀN THÔNG; KIỂM TRA, TIẾP CÔNG DÂN, XỬ LÝ ĐƠN THƯ</t>
  </si>
  <si>
    <t>Công tác văn thư, lưu trữ</t>
  </si>
  <si>
    <t>Soạn thảo, ban hành văn bản đúng thể thức, đúng thẩm quyền, đúng quy trình; xử lý văn bản đến/đi kịp thời; không để tồn đọng, thất lạc văn bản; thực hiện ký số, phát hành điện tử theo quy định.</t>
  </si>
  <si>
    <t>Lập hồ sơ công việc, quản lý hồ sơ, tài liệu; nộp lưu hồ sơ, tài liệu vào lưu trữ cơ quan. Có danh mục hồ sơ; hồ sơ công việc được lập, sắp xếp khoa học; tài liệu hết giá trị được xử lý theo quy định; thực hiện nộp lưu đúng thời hạn.</t>
  </si>
  <si>
    <t>Quản lý, sử dụng con dấu, thiết bị lưu khóa bí mật, tài khoản văn bản điện tử. Phân công người quản lý; sử dụng đúng quy định; không để xảy ra mất an toàn con dấu, chữ ký số, tài khoản hệ thống.</t>
  </si>
  <si>
    <t>Thực hiện chế độ báo cáo, tự kiểm tra, khắc phục hạn chế về văn thư, lưu trữ. Báo cáo đầy đủ, đúng hạn; có tự kiểm tra hoặc rà soát định kỳ; kịp thời khắc phục lỗi về thể thức, quản lý hồ sơ, lưu trữ.</t>
  </si>
  <si>
    <t>Công tác bảo vệ bí mật nhà nước</t>
  </si>
  <si>
    <t>Tổ chức quán triệt, phân công trách nhiệm về bảo vệ bí mật nhà nước: Có phổ biến, quán triệt quy định; có phân công cán bộ phụ trách; đưa nội dung bảo mật vào quy chế làm việc.</t>
  </si>
  <si>
    <t xml:space="preserve">Quản lý văn bản, tài liệu, vật chứa bí mật nhà nước: Có sổ theo dõi; thực hiện đúng quy định về tiếp nhận, sao chụp, chuyển giao, lưu giữ, tiêu hủy tài liệu mật; không để thất lạc. </t>
  </si>
  <si>
    <t>Bảo đảm an toàn thông tin, tài khoản, thiết bị, hệ thống điện tử. Không gửi tài liệu mật qua email, mạng xã hội, thiết bị không bảo mật; quản lý tài khoản, mật khẩu, chữ ký số an toàn.</t>
  </si>
  <si>
    <t>Tự kiểm tra, báo cáo, khắc phục hạn chế về bảo vệ bí mật nhà nước. Có tự kiểm tra định kỳ hoặc lồng ghép kiểm tra; kịp thời khắc phục hạn chế; báo cáo khi có yêu cầu.</t>
  </si>
  <si>
    <t>Không có vụ việc lộ, lọt, mất, thất lạc tài liệu mật; không có cá nhân bị xử lý vi phạm về bảo vệ bí mật nhà nước.</t>
  </si>
  <si>
    <t>Thực hiện chế độ báo cáo định kỳ, đột xuất theo yêu cầu của Sở: Gửi đủ, đúng hạn các báo cáo: chuẩn bị năm học, khai giảng, sơ kết học kỳ I, tổng kết năm học, báo cáo chuyên đề và báo cáo đột xuất.</t>
  </si>
  <si>
    <t>Chất lượng báo cáo, số liệu, biểu mẫu: Số liệu thống nhất, chính xác; nội dung có phân tích, đánh giá; nêu rõ kết quả, hạn chế, nguyên nhân, giải pháp; không sao chép máy móc.</t>
  </si>
  <si>
    <t>Điều phối công việc hành chính, lịch công tác/ giảng dạy, thông tin nội bộ. Thông tin chỉ đạo được chuyển kịp thời; lịch công tác, thông báo, kế hoạch được cập nhật; bảo đảm phối hợp thông suốt trong đơn vị.</t>
  </si>
  <si>
    <t>Công tác thi đua, khen thưởng</t>
  </si>
  <si>
    <t>Tổ chức phong trào thi đua: Có kế hoạch thi đua đầu năm học; chỉ tiêu rõ ràng, đo lường được; phát động phong trào thiết thực, tránh hình thức</t>
  </si>
  <si>
    <t>Tổ chức bình xét thi đua, khen thưởng dân chủ, công khai, đúng quy trình. Có Hội đồng Thi đua - Khen thưởng; có biên bản họp, tỷ lệ phiếu; hồ sơ đủ thành phần; bình xét đúng đối tượng, đúng tiêu chuẩn</t>
  </si>
  <si>
    <t>Hồ sơ đề nghị danh hiệu thi đua, hình thức khen thưởng nộp đúng hạn, đúng mẫu, có minh chứng rõ; báo cáo thành tích sát thực; không kê khai trùng lặp, không nâng thành tích.</t>
  </si>
  <si>
    <t>Phát hiện, bồi dưỡng, tuyên truyền điển hình tiên tiến: Trong năm học giới thiệu ít nhất 05 gương điển hình; chú trọng người trực tiếp dạy học, lao động, công tác; có hình thức lan tỏa trong đơn vị, trong toàn ngành.</t>
  </si>
  <si>
    <t>Công tác nghiên cứu khoa học, hoạt động sáng kiến</t>
  </si>
  <si>
    <t>Tổ chức triển khai công tác sáng kiến, nghiên cứu khoa học, cải tiến quản lý: Có kế hoạch/hướng dẫn; phổ biến tiêu chuẩn, quy trình, hồ sơ sáng kiến; khuyến khích đổi mới sáng tạo trong quản lý và dạy học</t>
  </si>
  <si>
    <t>Chất lượng hồ sơ sáng kiến, đề tài, giải pháp: Hồ sơ đúng quy định; sáng kiến có tính mới, tính khả thi, có minh chứng áp dụng; tránh hình thức, sao chép.</t>
  </si>
  <si>
    <t xml:space="preserve">Kết quả công nhận sáng kiến, đề tài, giải pháp: Có sáng kiến/giải pháp được công nhận ở cấp có thẩm quyền (Quyết định công nhận; danh sách sáng kiến; minh chứng áp dụng) và có ít nhất 01 sáng kiến/ đề tài được công nhận có phạm vi ảnh hưởng cấp tỉnh trở lên; khuyến khích sáng kiến phục vụ chuyển đổi số, quản trị trường học, nâng cao chất lượng giáo dục. </t>
  </si>
  <si>
    <t>Ứng dụng, nhân rộng kết quả sáng kiến: Có minh chứng sáng kiến được áp dụng hiệu quả, có khả năng nhân rộng trong tổ/khối/trường hoặc cụm trường, ....</t>
  </si>
  <si>
    <t>Xây dựng và thực hiện kế hoạch truyền thông. Có kế hoạch truyền thông năm học; phân công người phụ trách; bám nhiệm vụ trọng tâm của ngành và nhà trường.</t>
  </si>
  <si>
    <t xml:space="preserve">Cập nhật thông tin trên website, cổng thông tin, bảng tin, fanpage/kênh chính thống của đơn vị. Thông tin kịp thời, chính xác, đúng định hướng; phản ánh hoạt động giáo dục, gương người tốt việc tốt; không đăng tải nội dung sai lệch, phản cảm. </t>
  </si>
  <si>
    <t>Phối hợp truyền thông với Sở, địa phương, cơ quan báo chí khi có yêu cầu. Phản hồi kịp thời; bảo đảm thống nhất phát ngôn.</t>
  </si>
  <si>
    <t>Xử lý thông tin, phản ánh, sự cố truyền thông. Không để xảy ra sự cố truyền thông nghiêm trọng; khi có phản ánh phải kịp thời xác minh, báo cáo, xử lý; không né tránh hoặc xử lý chậm gây lan truyền tiêu cực.</t>
  </si>
  <si>
    <t>Công tác kiểm tra, tiếp công dân, xử lý đơn thư</t>
  </si>
  <si>
    <t>Xây dựng kế hoạch kiểm tra nội bộ trường học/năm học. Có kế hoạch kiểm tra nội bộ; nội dung kiểm tra sát nhiệm vụ trọng tâm; công khai trong đơn vị.</t>
  </si>
  <si>
    <t>Tổ chức kiểm tra các lĩnh vực trọng điểm. Thực hiện kiểm tra theo kế hoạch về chuyên môn, hồ sơ, nền nếp, thu chi, dạy thêm học thêm, an toàn trường học, phòng chống bạo lực, an toàn thực phẩm, PCCC, chuyển đổi số…</t>
  </si>
  <si>
    <t xml:space="preserve">Ban hành kết luận/thông báo kết quả và theo dõi khắc phục sau kiểm tra. </t>
  </si>
  <si>
    <t>Tiếp công dân, xử lý đơn thư, kiến nghị, phản ánh. Có lịch/địa điểm tiếp công dân; xử lý 100% đơn thư đúng thẩm quyền, đúng thời hạn; không để tồn đọng kéo dài</t>
  </si>
  <si>
    <t>Thực hiện báo cáo, phối hợp kiểm tra của cấp trên. Báo cáo đầy đủ, đúng hạn; cung cấp hồ sơ, minh chứng trung thực khi được kiểm tra, thẩm định.</t>
  </si>
  <si>
    <t>Công tác quản lý tài sản, công cụ, dụng cụ, thiết bị dạy học theo đúng quy định</t>
  </si>
  <si>
    <t>Xây dựng kế hoạch phát triển giáo dục và dự toán ngân sách hằng năm đảm bảo đúng quy định</t>
  </si>
  <si>
    <t>Thực hiện chế độ kế toán, nghiệp vụ kế toán đảm bảo đúng quy định</t>
  </si>
  <si>
    <t>Thực hiện công khai tài chính đảm bảo đúng quy định về nội dung công khai, thời điểm công khai, hình thức công khai</t>
  </si>
  <si>
    <t>Kết quả triển khai, thực hiện có hiệu quả cơ chế tự chủ tài chính</t>
  </si>
  <si>
    <t xml:space="preserve">Kết quả thực hiện tiết kiêm chi trong năm </t>
  </si>
  <si>
    <t>CÔNG TÁC TỔ CHỨC, CÁN BỘ</t>
  </si>
  <si>
    <t>GIÁO DỤC THƯỜNG XUYÊN</t>
  </si>
  <si>
    <t>VII</t>
  </si>
  <si>
    <t>VIII</t>
  </si>
  <si>
    <t>GIÁO DỤC MẦM NON</t>
  </si>
  <si>
    <t>Đầu tư xây mới, cải tạo, sửa chữa, nâng cấp cơ sở vật chất trường lớp học trong năm (Số lượng phòng học, bếp ăn, công trình vệ sinh…được xây mới, cải tạo, sửa chữa, nâng cấp)</t>
  </si>
  <si>
    <t>1.7</t>
  </si>
  <si>
    <t>1.8</t>
  </si>
  <si>
    <r>
      <t xml:space="preserve">Thành tích xuất sắc tiêu biểu đạt được trong việc thực nhiệm vụ trọng tâm của năm học </t>
    </r>
    <r>
      <rPr>
        <i/>
        <sz val="12"/>
        <rFont val="Times New Roman"/>
        <family val="1"/>
      </rPr>
      <t>(điểm thưởng tối đa cho mỗi lĩnh vực, tiêu chí công tác là 5 điểm (lĩnh vực giáo dục mầm non tối đa là 10 điểm)</t>
    </r>
  </si>
  <si>
    <t>Kế hoạch, tài chính</t>
  </si>
  <si>
    <t>CƠ SỞ VẬT CHẤT; KẾ HOẠCH, TÀI CHÍNH</t>
  </si>
  <si>
    <t>Các phòng thuộc Sở</t>
  </si>
  <si>
    <t xml:space="preserve"> Tham gia Triển khai Đề án xây dựng XH học tập, phong trào Cả nước thi đua xây dựng XH học tập trên địa bàn tỉnh Ninh Bình giai đoạn 2025-2030; tham gia kế hoạch/hoạt động của Trung tâm HTCĐ; phối hợp triển khai công tác PCGD-XMC và các CT GDTX; tham gia triển khai Đề án phát triển văn hóa đọc trong cộng đồng, gia đình và nhà trường: Cuộc thi đại sứ Văn hóa đọc; Tổ chức Tuần lễ học tập suốt đời; Ngày sách và Văn hóa đọc VN, Liên hoan thiếu nhi tuyên truyền giới thiệu sách và phát triển VH đọc... ; + Triển khai đầy đủ các kế hoạch, hoạt động trên (có đầy đủ minh chứng: kế hoạch, báo cáo/văn bản triển khai); đảm bảo chất lượng/kết quả thực hiện (từ 90-100%)</t>
  </si>
  <si>
    <t>Phổ cập giáo dục mầm non và bảo đảm công bằng trong giáo dục</t>
  </si>
  <si>
    <t>Giáo dục chính trị, tư tưởng; Giáo dục đạo đức, lối sống; xây dựng văn hóa học đường; giáo dục pháp luật cho học sinh</t>
  </si>
  <si>
    <t xml:space="preserve">Hoàn thành 100% các nhiệm vụ theo quy định; tổ chức hiệu quả các hoạt động giáo dục chính trị tư tưởng, đạo đức lối sống, văn hóa học đường, giáo dục pháp luật; thực hiện đầy đủ chế độ thông tin báo cáo. </t>
  </si>
  <si>
    <t>Hoàn thành từ 70% đến dưới 100% các nhiệm vụ</t>
  </si>
  <si>
    <t>Hoàn thành từ 50% đến dưới 70% các nhiệm vụ</t>
  </si>
  <si>
    <t>Hoàn thành dưới 50% các nhiệm vụ</t>
  </si>
  <si>
    <t xml:space="preserve"> Kỹ năng sống; công tác tư vấn tâm lý, công tác xã hội trường học</t>
  </si>
  <si>
    <t>Hoàn thành 100% các nhiệm vụ, đảm bảo đầy đủ, đúng quy định: Kỹ năng sống; công tác tư vấn tâm lý, công tác xã hội trường học</t>
  </si>
  <si>
    <t>Hoàn thành từ 70% đến dưới 100% các nhiệm vụ nêu trên</t>
  </si>
  <si>
    <t>Hoàn thành từ 50% đến dưới 70% các nhiệm vụ nêu trên</t>
  </si>
  <si>
    <t>Hoàn thành dưới 50% các nhiệm vụ nêu trên</t>
  </si>
  <si>
    <t>Công tác Giáo dục thể chất, thể thao trường học, Y tế trường học và Bảo hiểm y tế học sinh</t>
  </si>
  <si>
    <t>Công tác y tế trường học và bảo hiểm học sinh</t>
  </si>
  <si>
    <t>Thực hiện các quy định, chỉ đạo về y tế trường học, phòng chống dịch bệnh; giáo dục sức khỏe tâm thần; an toàn thực phẩm, dinh dưỡng học đường, nước sạch, vệ sinh, bảo vệ môi trường; Tháng hành động vì trẻ và quyền tham gia của trẻ em... đạt 100%; Bảo hiểm y tế học sinh đạt 100%</t>
  </si>
  <si>
    <t>Thực hiện các quy định, chỉ đạo về y tế trường học, phòng chống dịch bệnh; giáo dục sức khỏe tâm thần; an toàn thực phẩm, dinh dưỡng học đường, nước sạch, vệ sinh, bảo vệ môi trường; Tháng hành động vì trẻ và quyền tham gia của trẻ em.... đạt từ 80% đến dưới 100%; Bảo hiểm y tế học sinh đạt 100%</t>
  </si>
  <si>
    <t>Thực hiện các quy định, chỉ đạo về y tế trường học, phòng chống dịch bệnh; giáo dục sức khỏe tâm thần; an toàn thực phẩm, dinh dưỡng học đường, nước sạch, vệ sinh, bảo vệ môi trường; Tháng hành động vì trẻ và quyền tham gia của trẻ em... đạt từ 50% đến dưới 80%; Bảo hiểm y tế học sinh đạt từ 95% đến 100%</t>
  </si>
  <si>
    <t>Thực hiện các quy định, chỉ đạo về y tế trường học, phòng chống dịch bệnh; giáo dục sức khỏe tâm thần; an toàn thực phẩm, dinh dưỡng học đường; nước sạch, vệ sinh, bảo vệ môi trường; Tháng hành động vì trẻ và quyền tham gia của trẻ em…. đạt dưới 50%; ; Bảo hiểm y tế học sinh đạt từ 95% đến100%</t>
  </si>
  <si>
    <t>Giáo dục thể chất và thể thao trường học</t>
  </si>
  <si>
    <t>Thực hiện các quy định, chỉ đạo của Sở về công tác giáo dục thể chất và thể thao trường học đạt 100%</t>
  </si>
  <si>
    <t>Thực hiện các quy định, chỉ đạo của Sở về công tác giáo dục thể chất và thể thao trường học đạt từ 70% đến dưới 100%</t>
  </si>
  <si>
    <t>Thực hiện các quy định, chỉ đạo của Sở về công tác giáo dục thể chất và thể thao trường học đạt từ 50% đến dưới 70%</t>
  </si>
  <si>
    <t>Thực hiện các quy định, chỉ đạo của Sở về công tác giáo dục thể chất và thể thao trường học đạt dưới 50%</t>
  </si>
  <si>
    <t>Mức độ chuyển đổi số</t>
  </si>
  <si>
    <t>Triển khai các nhiệm vụ Công nghệ thông tin, chuyển đổi số</t>
  </si>
  <si>
    <t>Công thức tính = Điểm đánh giá mức độ chuyển đổi số x 0,15 (Kết quả làm tròn đến 0,5)</t>
  </si>
  <si>
    <t>GIÁO DỤC CHÍNH TRỊ VÀ CÔNG TÁC HỌC SINH, SINH VIÊN; XÂY DỰNG TRƯỜNG HỌC AN TOÀN, PHÒNG CHỐNG TAI NẠN THƯƠNG TÍCH; GIÁO DỤC THỂ CHẤT, THỂ THAO TRƯỜNG HỌC, Y TẾ TRƯỜNG HỌC VÀ BẢO HIỂM Y TẾ HỌC SINH; CÔNG NGHỆ THÔNG TIN, CHUYỂN ĐỔI SỐ</t>
  </si>
  <si>
    <r>
      <t xml:space="preserve">Đảm bảo an toàn về thể chất và tinh thần cho trẻ
</t>
    </r>
    <r>
      <rPr>
        <i/>
        <sz val="12"/>
        <color indexed="8"/>
        <rFont val="Times New Roman"/>
        <family val="1"/>
      </rPr>
      <t>(Có kế hoạch trường học an toàn, phòng cháy chữa cháy, phòng chống dịch bệnh (3 điểm); có đầy đủ hồ sơ y tế (3 điểm); không xảy ra bạo hành trẻ em, ngộ độc thực phẩm, tai nạn thương tích nghiêm trọng trong năm học (9 điểm).</t>
    </r>
  </si>
  <si>
    <r>
      <t xml:space="preserve">Nâng cao chất lượng nuôi dưỡng và chăm sóc sức khỏe trẻ
</t>
    </r>
    <r>
      <rPr>
        <i/>
        <sz val="12"/>
        <color indexed="8"/>
        <rFont val="Times New Roman"/>
        <family val="1"/>
      </rPr>
      <t>(Đảm bảo 100% trẻ được ăn bán trú, học 2 buổi/ngày theo quy định (3 điểm); 100% trẻ được khám sức khỏe, theo dõi biểu đồ tăng trưởng đầy đủ (3 điểm); tỷ lệ trẻ suy dinh dưỡng thể nhẹ cân, thấp còi giảm, tỷ lệ trẻ thừa cân béo phì không tăng so với đầu năm học (4 điểm).</t>
    </r>
  </si>
  <si>
    <r>
      <t xml:space="preserve">Xây dựng kế hoạch, triển khai thực hiện chương trình giáo dục
</t>
    </r>
    <r>
      <rPr>
        <i/>
        <sz val="12"/>
        <color indexed="8"/>
        <rFont val="Times New Roman"/>
        <family val="1"/>
      </rPr>
      <t>(Có đầy đủ kế hoạch giáo dục nhà trường, kế hoạch giáo dục các nhóm/lớp, kế hoạch giáo dục hoà nhập trẻ khuyết tật (nếu có) (5 điểm); có minh chứng, báo cáo kết quả thực hiện (5 điểm).</t>
    </r>
  </si>
  <si>
    <r>
      <t xml:space="preserve">Đổi mới phương pháp, hình thức tổ chức hoạt động giáo dục
 - </t>
    </r>
    <r>
      <rPr>
        <i/>
        <sz val="12"/>
        <color indexed="8"/>
        <rFont val="Times New Roman"/>
        <family val="1"/>
      </rPr>
      <t>Tổ chức các hoạt động Hội giảng, Hội nghị, Hội thảo, phong trào thi đua … đổi mới sáng tạo hoạt động giáo dục trong nhà trường: mỗi hoạt động 1 điểm, tối đa không quá 4 điểm;
 - Tích hợp, vận dụng hiệu quả các phương pháp giáo dục tiên tiến (STEM/STEAM, Montessori, Reggio Emilia và các phương pháp phù hợp khác) trong nuôi dưỡng, chăm sóc, giáo dục trẻ (3 điểm); 
 - Lồng ghép đầy đủ các nội dung giáo dục kỹ năng sống, quyền trẻ em, an toàn giao thông, giáo dục địa phương và các chuyên đề của ngành trong thực hiện chương trình giáo dục mầm non (3 điểm).</t>
    </r>
  </si>
  <si>
    <r>
      <t xml:space="preserve">Tổ chức các hoạt động giáo dục, ngày hội, ngày lễ, trải nghiệm
</t>
    </r>
    <r>
      <rPr>
        <i/>
        <sz val="12"/>
        <color indexed="8"/>
        <rFont val="Times New Roman"/>
        <family val="1"/>
      </rPr>
      <t>(Có kế hoạch tổ chức các ngày hội, ngày lễ, hoạt động trải nghiệm trong năm học (3 điểm); huy động được sự tham gia tích cực của cha mẹ trẻ và cộng đồng (3 điểm); tổ chức đầy đủ và có minh chứng, báo cáo kết quả thực hiện (4 điểm).</t>
    </r>
  </si>
  <si>
    <r>
      <t xml:space="preserve">Chia sẻ học liệu số, phối hợp phụ huynh
</t>
    </r>
    <r>
      <rPr>
        <i/>
        <sz val="12"/>
        <color indexed="8"/>
        <rFont val="Times New Roman"/>
        <family val="1"/>
      </rPr>
      <t>Có kho học liệu số dùng chung (3 điểm); tham gia chia sẻ học liệu trên hệ thống ngành hoặc cụm chuyên môn (3 điểm); sử dụng nền tảng số trong phối hợp với cha mẹ trẻ (2 điểm); đăng tải tin, bài trên website, mạng xã hội hoặc phương tiện truyền thông (2 điểm)</t>
    </r>
  </si>
  <si>
    <r>
      <t xml:space="preserve">Duy trì và nâng cao chất lượng phổ cập GDMN
</t>
    </r>
    <r>
      <rPr>
        <i/>
        <sz val="12"/>
        <color indexed="8"/>
        <rFont val="Times New Roman"/>
        <family val="1"/>
      </rPr>
      <t>(Hồ sơ phổ cập đầy đủ theo quy định (2 điểm); dữ liệu phổ cập chính xác, cập nhật kịp thời (2 điểm); đạt chuẩn phổ cập GDMN theo lộ trình (2 điểm).</t>
    </r>
  </si>
  <si>
    <r>
      <t xml:space="preserve">Trường chuẩn quốc gia
</t>
    </r>
    <r>
      <rPr>
        <i/>
        <sz val="12"/>
        <color indexed="8"/>
        <rFont val="Times New Roman"/>
        <family val="1"/>
      </rPr>
      <t xml:space="preserve"> - Duy trì đầy đủ các tiêu chuẩn trường chuẩn quốc gia; được công nhận mới hoặc công nhận lại trường chuẩn quốc gia theo kế hoạch
(12 điểm)</t>
    </r>
    <r>
      <rPr>
        <sz val="12"/>
        <color indexed="8"/>
        <rFont val="Times New Roman"/>
        <family val="1"/>
      </rPr>
      <t>;
 -</t>
    </r>
    <r>
      <rPr>
        <i/>
        <sz val="12"/>
        <color indexed="8"/>
        <rFont val="Times New Roman"/>
        <family val="1"/>
      </rPr>
      <t xml:space="preserve"> Duy trì và đạt các tiêu chí Trường học Xanh - Sạch - Đẹp - An toàn - Hạnh phúc theo quy định (3 điểm);</t>
    </r>
  </si>
  <si>
    <r>
      <t xml:space="preserve">Huy động trẻ đến trường
</t>
    </r>
    <r>
      <rPr>
        <i/>
        <sz val="12"/>
        <color indexed="8"/>
        <rFont val="Times New Roman"/>
        <family val="1"/>
      </rPr>
      <t>(Đạt chỉ tiêu huy động trẻ nhà trẻ, mẫu giáo theo kế hoạch (3 điểm);  duy trì tỷ lệ chuyên cần và trẻ ăn bán trú đạt kế hoạch năm học (2 điểm); số trẻ/nhóm, lớp không vượt quá 05 trẻ so với quy định của Điều lệ trường mầm non (1 điểm).</t>
    </r>
  </si>
  <si>
    <r>
      <t xml:space="preserve">Thực hiện chính sách và hỗ trợ phát triển GDMN
</t>
    </r>
    <r>
      <rPr>
        <i/>
        <sz val="12"/>
        <color indexed="8"/>
        <rFont val="Times New Roman"/>
        <family val="1"/>
      </rPr>
      <t xml:space="preserve"> - Thực hiện đầy đủ chính sách GDMN (2 điểm); huy động được nguồn lực đầu tư, cải tạo cơ sở vật chất (4 điểm) 
 - Hướng dẫn, hỗ trợ hiệu quả cơ sở GDMN độc lập tư thục (2 điểm)</t>
    </r>
  </si>
  <si>
    <t>Công tác thực hiện công khai và báo cáo</t>
  </si>
  <si>
    <t>Công khai không đầy đủ danh mục thông tin, số liệu không đồng nhất với báo cáo thực tế hoặc link chuyên mục "Công khai" bị lỗi, khó truy cập.</t>
  </si>
  <si>
    <t>Thực hiện công khai đầy đủ nội dung nhưng không đúng hạn theo quy định tại Thông tư 09/2024/TT-BGDĐT.</t>
  </si>
  <si>
    <t>Không thực hiện công khai trên cổng thông tin điện tử hoặc website của trường.</t>
  </si>
  <si>
    <t>Công tác bảo đảm chất lượng giáo dục, công nhận thư viện và trường học Xanh - Sạch - Đẹp - An toàn - Hạnh phúc</t>
  </si>
  <si>
    <t>Thực hiện công khai đầy đủ, đúng hạn theo Thông tư 09/2024/TT-BGDĐT</t>
  </si>
  <si>
    <t>Tỷ lệ nhóm lớp có đủ đồ dùng, đồ chơi, thiết bị dạy học tối thiểu đáp ứng dưới 50% so với quy định so với quy định</t>
  </si>
  <si>
    <t>Không có tình trạng lạm thu trong giáo dục, không có đơn thư kiến nghị, phản ánh, khiếu nại, tố cáo gửi về cấp có thẩm quyền</t>
  </si>
  <si>
    <t>Triển khai thực hiện, Hoàn thành được từ 70% đến dưới 90% nhiệm vụ nêu trên</t>
  </si>
  <si>
    <t>1.6.1</t>
  </si>
  <si>
    <t>1.6.2</t>
  </si>
  <si>
    <t>1.6.3</t>
  </si>
  <si>
    <r>
      <t xml:space="preserve">Để xảy ra vi phạm quy định về công nhận trường đạt chuẩn quốc gia, </t>
    </r>
    <r>
      <rPr>
        <sz val="12"/>
        <color rgb="FFFF0000"/>
        <rFont val="Times New Roman"/>
        <family val="1"/>
      </rPr>
      <t>trường học Xanh-Sạch-Đẹp-An toàn- Hạnh phúc</t>
    </r>
    <r>
      <rPr>
        <sz val="12"/>
        <rFont val="Times New Roman"/>
        <family val="1"/>
      </rPr>
      <t xml:space="preserve">  trong năm học</t>
    </r>
  </si>
  <si>
    <t>Giáo dục chính trị và công tác học sinh, sinh viên; xây dựng trường học an toàn, phòng chống tai nạn thương tích, trường học Xanh, Sạch, Đẹp, An toàn, Hạnh phúc</t>
  </si>
  <si>
    <t>Bảo đảm an ninh, phòng chống bạo lực học đường, phòng chống tội phạm và tệ nạn xã hội; thực hiện chế độ chính sách cho học sinh</t>
  </si>
  <si>
    <t>Hoàn thành 100% các nhiệm vụ, đảm bảo đầy đủ, đúng quy định: thực hiện tốt công tác phòng chống tội phạm vi phạm pháp luật, bạo lực học đường, an toàn giao thông, phòng cháy chữa cháy, phòng chống ma túy;  thực hiện chế độ chính sách cho học sinh</t>
  </si>
  <si>
    <t>Công tác xây dựng trường học an toàn, phòng chống tai nạn thương tích, trường học Xanh, Sạch, Đẹp, An toàn, Hạnh phúc</t>
  </si>
  <si>
    <t>Thực hiện các quy định, chỉ đạo về XD trường học an toàn, phòng chống tai nạn thương tích, trường học Xanh, Sạch, Đẹp, An toàn, Hạnh phúc đạt 100%</t>
  </si>
  <si>
    <r>
      <t>Không để xảy ra vi phạm quy định về công nhận trường đạt chuẩn quốc gia,</t>
    </r>
    <r>
      <rPr>
        <sz val="12"/>
        <color rgb="FFFF0000"/>
        <rFont val="Times New Roman"/>
        <family val="1"/>
      </rPr>
      <t xml:space="preserve"> trường học Xanh-Sạch-Đẹp-An toàn- Hạnh phúc</t>
    </r>
    <r>
      <rPr>
        <sz val="12"/>
        <rFont val="Times New Roman"/>
        <family val="1"/>
      </rPr>
      <t xml:space="preserve">  trong năm học</t>
    </r>
  </si>
  <si>
    <t>Công tác huy động ngồn lực xã hội còn hạn chế</t>
  </si>
  <si>
    <t>Một số lớp có số trẻ trên lớp vượt quá quy định</t>
  </si>
  <si>
    <t>Đôi khi chưa cập nhật kịp thời</t>
  </si>
  <si>
    <t>Thiếu phòng học</t>
  </si>
  <si>
    <r>
      <rPr>
        <b/>
        <sz val="12"/>
        <rFont val="Times New Roman"/>
        <family val="1"/>
      </rPr>
      <t>DANH MỤC LĨNH VỰC, TIÊU CHÍ THI ĐUA KHỐI CÁC TRƯỜNG MẦM NON
Từ năm học 2025-2026</t>
    </r>
    <r>
      <rPr>
        <sz val="12"/>
        <rFont val="Times New Roman"/>
        <family val="1"/>
      </rPr>
      <t xml:space="preserve">
</t>
    </r>
    <r>
      <rPr>
        <i/>
        <sz val="12"/>
        <rFont val="Times New Roman"/>
        <family val="1"/>
      </rPr>
      <t>(Kèm theo số: 05/SGDĐT-VP ngày 29/6/2026 của Sở Giáo dục và Đào tạo)</t>
    </r>
  </si>
  <si>
    <t xml:space="preserve">1. Kế hoạch trường học an toàn, phòng chống tai nạn thương tích: https://drive.google.com/file/d/19SUdlDW9XOucafARz1HdWsrvJBj-P4Hm/view?usp=sharing
2. Kế hoạch phòng cháy chữa cháy
https://drive.google.com/file/d/10s3B952qck7qZGDUIi9exIve7zXsi8F0/view?usp=sharing
3. Kế hoạch phòng chống dịch bệnh: 
https://drive.google.com/file/d/10s3B952qck7qZGDUIi9exIve7zXsi8F0/view?usp=sharing
4. Hồ sơ y tế: https://drive.google.com/drive/folders/1Uk51UQd-zRtZJrG7gCNVN0u8ifQWPupq?usp=sharing
4. Báo cáo cuối năm: https://drive.google.com/file/d/1L74yKiye4rBAciLHicAqVNslEGPIlBk9/view?usp=sharing
</t>
  </si>
  <si>
    <t xml:space="preserve">1. Kế hoạch chăm sóc, nuôi dưỡng, giáo dục có nội dung chăm sóc, nuôi dưỡng
https://drive.google.com/file/d/1O4y7OH286OybShV3ESxIEdioP08TBLyL/view?usp=sharing
2. Tổng hợp cân đo trẻ năm học 2025 -–2026: https://drive.google.com/drive/folders/1bTlpko2wReZcbJfgTlCnXUlNkkN9NP0X?usp=sharing
3. Tổng hợp khám sức khỏe năm học 2025 – 2026: https://drive.google.com/file/d/1vyrrfSM-hVHmOMSVJEgCwPiADFTUakML/view?usp=sharing
4. Báo cáo kết quả thực hiện nhiệm vụ năm học 2025 – 2026 có nội dung chăm sóc, nuôi dưỡng: https://drive.google.com/file/d/1L74yKiye4rBAciLHicAqVNslEGPIlBk9/view?usp=sharing
5. Phần mềm quản lý nuôi dưỡng
https://qlmn.vn/single/dinhduong
</t>
  </si>
  <si>
    <t xml:space="preserve">1. Kế hoạch chăm sóc, nuôi dưỡng, giáo dục nhà trường: https://drive.google.com/file/d/1O4y7OH286OybShV3ESxIEdioP08TBLyL/view?usp=sharing
2. Kế hoạch chăm sóc, nuôi dưỡng, giáo dục nhóm, lớp:
https://drive.google.com/file/d/1U-bvg4W-h5wHvTPlxVnWBqGgT90knhp6/view?usp=sharing
3. Kế hoạch giáo dục chủ đề:
https://drive.google.com/file/d/1JtJPIaKKpyFdiXWAzAwgZ3ZFF9BOARRZ/view?usp=sharing
4. Báo cáo kết quả thực hiện nhiệm vụ năm học 2025 – 2026:  https://drive.google.com/file/d/1L74yKiye4rBAciLHicAqVNslEGPIlBk9/view?usp=sharing
</t>
  </si>
  <si>
    <t>1. Kế hoạch CSNDGD nhà trường, biên bản SHCM: https://drive.google.com/drive/folders/1S_2AsIz-8tOIJY8P2_ERPo0wX9IAAXrv?usp=drive_link
2. Video một số hoạt động:
https://youtube.com/watch?v=1TK7nopDq-w&amp;si=2wtLISyObn6cT50B
https://youtube.com/watch?v=YLchlibyQQA&amp;si=UDASysJePxvlhHIZ
https://youtu.be/w6sNHl0vtXk?feature=shared\
https://youtu.be/EpYusQDRobA?feature=shared
https://youtube.com/watch?v=a5yUJFasZfw&amp;feature=shared
3. Báo cáo kết quả thực hiện nhiệm vụ năm học 2025 – 2026:  https://drive.google.com/file/d/1L74yKiye4rBAciLHicAqVNslEGPIlBk9/view?usp=sharing</t>
  </si>
  <si>
    <t>1. Kế hoạch chăm sóc, nuôi dưỡng, giáo dục nhà trường: https://drive.google.com/file/d/1O4y7OH286OybShV3ESxIEdioP08TBLyL/view?usp=drive_link
2. Báo cáo kết quả thực hiện nhiệm vụ năm học: https://drive.google.com/file/d/1L74yKiye4rBAciLHicAqVNslEGPIlBk9/view?usp=drive_link
3. Hình ảnh tổ chức ngày hội, ngày lễ: https://drive.google.com/drive/folders/1srZLZkThSqweMwdGX8tTl4hfCRA4waSR?usp=drive_link</t>
  </si>
  <si>
    <t>1. Trang facebook của nhà trường: https://www.facebook.com/share/1D9XD9QK5Y/?mibextid=wwXIfr
2. Wedsite của trường: https://vtsmas.vn/auth/login
3. Kho học liệu: https://drive.google.com/drive/folders/1zAozCuL8eloTI5BrljBfF2xdZa5QMU3w?usp=drive_link</t>
  </si>
  <si>
    <t>Thống kê phổ cập: https://drive.google.com/file/d/1Ln8084dBfsNgKe5_sV5XkKsR0bGTGJHC/view?usp=drive_link</t>
  </si>
  <si>
    <t>Quyết định trường chuẩn: https://drive.google.com/file/d/1LHx1unmO9q92jLDm4W2jBEmMpd6Z5Gbg/view?usp=drive_link</t>
  </si>
  <si>
    <t>Báo cáo thống kê: https://docs.google.com/spreadsheets/d/1Inl7ha4W6uMN0IFscUJiC_SbeKbO0z1W/edit?usp=drive_link&amp;ouid=106298993365058453932&amp;rtpof=true&amp;sd=true</t>
  </si>
  <si>
    <t>Kế hoạch mua mua sắm, sửa chữa 2025 – 2026: https://drive.google.com/file/d/1k82PgOAd9iZw5a5l2Ua70FqijnIqSkYq/view?usp=drive_link</t>
  </si>
  <si>
    <t xml:space="preserve">1. Báo cáo kết quả thực hiện nhiệm vụ năm học: https://drive.google.com/file/d/10Nd6Zv2T57FENxl7u_xjojBRQr8bmqvB/view?usp=sharing
2. Báo cáo kết quả công tác phòng cháy, chữa cháy và CNCH: 
https://drive.google.com/file/d/1njQrJFldJ0Nx4-bLhN7Ya51LTIQkcla6/view?usp=sharing
</t>
  </si>
  <si>
    <t>1. Báo cáo kết quả thực hiện nhiệm vụ năm học: https://drive.google.com/file/d/10Nd6Zv2T57FENxl7u_xjojBRQr8bmqvB/view?usp=sharing
2. Báo cáo trường học an toàn: https://drive.google.com/file/d/1IFZq8zyfPIznz4c0mkC9FWrfmIYCXBgg/view?usp=sharing</t>
  </si>
  <si>
    <t>Hồ sơ y tế: https://drive.google.com/drive/folders/1IuZ-qUdNZMl0ow7pDJ9db9LdZanI4V9y?usp=sharing</t>
  </si>
  <si>
    <t>Báo cáo kết quả thực hiện nhiệm vụ năm học có nội dung liên quan: https://drive.google.com/file/d/10Nd6Zv2T57FENxl7u_xjojBRQr8bmqvB/view?usp=sharing</t>
  </si>
  <si>
    <t xml:space="preserve">1. Đường link đến danh mục công khai
https://mndinhxa.ninhbinh.edu.vn/chuyen-muc/cong-khai/#
2. Báo cáo công khai
https://drive.google.com/file/d/13T0jaIoMjA8nxZzQUQs0Qfy3i2fSGMq7/view?usp=sharing
</t>
  </si>
  <si>
    <t xml:space="preserve">1. Kế hoạch văn thư, lưu trữ: https://drive.google.com/file/d/1ETvnlAi0HsLXII8Ux9ccQ9c9eyeHYQXi/view?usp=sharing
2. Sổ văn bản đến
https://docs.google.com/spreadsheets/d/1oeqEi7lmBZXapCNB8mfBjfVmyOkiX1hI/edit?usp=sharing&amp;ouid=106298993365058453932&amp;rtpof=true&amp;sd=true
3. Sổ văn bản đi: https://docs.google.com/spreadsheets/d/10j-qTZVgbBz3H1AQA6u80cWuRlkQ9rli/edit?usp=sharing&amp;ouid=106298993365058453932&amp;rtpof=true&amp;sd=true
4. Quyết định phân công sử dụng con dấu:
https://drive.google.com/file/d/13Pvi7hyCrOaxy-SAPvgn62dv5lNLO-ZM/view?usp=sharing
5. Báo cáo văn thư, lưu trữ
https://docs.google.com/document/d/1qRM2kEgzqrZXDLF3TeR3sQjr2nKnmBRi/edit?usp=sharing&amp;rtpof=true&amp;sd=true
</t>
  </si>
  <si>
    <t xml:space="preserve">1. Phần mềm quản lý Văn bản: https://qlvbdh.ninhbinh.gov.vn/qlvbdh/main?
2. Website của nhà trường: https://mndinhxa.ninhbinh.edu.vn/
</t>
  </si>
  <si>
    <t xml:space="preserve">1. Kế hoạch bảo vệ bí mật nhà nước:
https://drive.google.com/file/d/10dmgWHQSxjH0ehiBfePzilfx8FeOMTzv/view?usp=sharing
2. Nội quy về công tác bảo vệ bí mật nhà nước 
https://drive.google.com/file/d/1VTGYg_topZm3Wd5nMr0PYmmTfUkEPVKs/view?usp=sharing
3. Phân công nhiệm vụ bảo vệ bí mật nhà nước
https://drive.google.com/file/d/10dmgWHQSxjH0ehiBfePzilfx8FeOMTzv/view?usp=sharing
</t>
  </si>
  <si>
    <t>1. Kế hoạch kiểm tra nội bộ:
https://drive.google.com/file/d/1li5fGgCwHpjOtIGXthBfxmhlaRIR8h4u/view?usp=sharing
2. Quyết định ban kiểm tra nội bộ: https://drive.google.com/file/d/1wsbtz9PIkYq92E80fiXn35Lm270Aj6Dx/view?usp=sharing
3. Hồ sơ kiểm tra nội bộ
https://drive.google.com/drive/folders/1g3E6NS-rxHlZzwCa87SdTT1jP378ES_x?usp=sharing
4. Lịch tiếp công dân
https://drive.google.com/file/d/1N1085olaGiHNoUPkKdpg3KP050BV44bv/view?usp=sharing
5. Sổ tiếp công dân
https://drive.google.com/file/d/16FAnSNO6CkNEVIDxJICQdpZ0YjEH_g42/view?usp=sharing
6. Quy chế tiếp công dân: https://drive.google.com/file/d/1jBx8uEi2BtLTrfJHZMiaUiqEkm8085d/view?usp=sharing
7. Biên bản kiểm tra của Sở
https://drive.google.com/file/d/1HpIen_g9z0sIIyRndNVCzHLlF3D4CcjL/view?usp=sharing</t>
  </si>
  <si>
    <t xml:space="preserve">1. Kế hoạch công tác truyền thông
https://drive.google.com/file/d/1Y6vdujv6J9jgY4EsmD-Ci3W8UypZLxy7/view?usp=sharing
2. Phân công ban truyền thông
https://docs.google.com/document/d/13nE35kEMEvCz7bgwopWWlc7P7SPHvIQE/edit?usp=sharing&amp;ouid=106298993365058453932&amp;rtpof=true&amp;sd=true
3. Wedsite nhà trường: https://mndinhxa.ninhbinh.edu.vn/
</t>
  </si>
  <si>
    <t xml:space="preserve">1. Quyết định thành lập hội đồng chấm sáng kiến
https://drive.google.com/file/d/1Yk_nbj9YpZfnshhA_pUPQcEPNALtLQUl/view?usp=sharing
2. Biên bản chấm sáng kiến
https://drive.google.com/file/d/1bGWN7vHcPEQGfRFzItFq8kEXGOqgbAHr/view?usp=sharing
3. Quyết định công nhận sáng kiến: https://drive.google.com/file/d/1ETVmnoh5zHTZKv5ZJS25COsX4GNF7Tz1/view?usp=sharing
</t>
  </si>
  <si>
    <t>1. Kế hoạch thi đua https://drive.google.com/file/d/1MER_rc51o_Jj3VH86zRoVmrTrTBxTYYN/view?usp=sharing
2. Quy chế thi đua khen thưởng
https://drive.google.com/file/d/153aZv7C3iHy_ABeGaXJGq1_mBMHsfUN4/view?usp=sharing
3. Quyết định thành lập hội đồng thi đua https://drive.google.com/file/d/1UoDCcD7yxfV8BhHMIAQT7hR-GWAoocQ_/view?usp=sharing
4. Biên bản họp hội đồng TĐKT 
https://drive.google.com/file/d/1Sma24kb0Mplk_gzAiELKn-FaVm8YrIrD/view?usp=sharing
5. Tờ trình thi đua
https://drive.google.com/file/d/17jRoE5MREQCnRyC7xd2zvMaI6Jg-zHsr/view?usp=sharing
https://drive.google.com/file/d/1S6QCdeOSpXhsZcay6kSzg8YSPUBlk0PW/view?usp=sharing
https://drive.google.com/file/d/14Gdm7PJvcgmqMjD_oleckuJHXIMuQB-g/view?usp=sharing</t>
  </si>
  <si>
    <t xml:space="preserve">1. Báo cáo cơ sở vật chất: https://docs.google.com/spreadsheets/d/1s7iM7iAKxFXre0PGxwc7564esP9eQguZ/edit?usp=sharing&amp;ouid=106298993365058453932&amp;rtpof=true&amp;sd=true
2. Báo cáo thiết bị dạy học: https://docs.google.com/spreadsheets/d/1R4YSecmullffwFlQcOjagtJ5Iec6rm0M/edit?usp=sharing&amp;ouid=106298993365058453932&amp;rtpof=true&amp;sd=true
3. Báo cáo cuối năm có nội dung cơ sở vật chất, trang thiết bị: https://drive.google.com/file/d/1L74yKiye4rBAciLHicAqVNslEGPIlBk9/view?usp=sharing
</t>
  </si>
  <si>
    <t>1. Dự toán ngân sách năm 2025
https://drive.google.com/file/d/1SjUwQo8_QxaLUJW_d80SVwzPI5XR7h-b/view?usp=sharing
2. Dự toán ngân sách 2026
https://drive.google.com/file/d/12ZCDJ8gMttMRkEWQLFtNo9mQmFsyaJ0e/view?usp=sharing
3. Quy chế chi tiêu nội bộ:
https://drive.google.com/file/d/1bnM4jXnjfTe5r_VqQTR6z-nz0bhyzRUS/view?usp=sharing
4. Báo cáo tiết kiệm chi: https://drive.google.com/file/d/1OEgUYHY5ch7jPdRFF6nEceJsQLuGnZrH/view?usp=sharing
5. Chuyên mục công khai
https://mndinhxa.ninhbinh.edu.vn/chuyen-muc/cong-khai/#
6. Báo cáo các khoản thu năm học 2025 – 2026 https://drive.google.com/file/d/1SnR_rD36F4vlqslXZHkxD2cPOMlt-r9D/view?usp=sharing</t>
  </si>
  <si>
    <t>1. Biểu tổng hợp về CBQL,GV trên CSDL ngành: https://docs.google.com/spreadsheets/d/1uMMwcsggyyOV_K11V_VJ1WSg6G8csnhS/edit?usp=sharing&amp;ouid=106298993365058453932&amp;rtpof=true&amp;sd=true
2. Đề án vị trí việc làm
https://drive.google.com/file/d/1wIqyX9PdRweqzMo3HuuYrChf47jyGISK/view?usp=sharing
3. Phân công nhiệm vụ CBQL, giáo viên: https://drive.google.com/file/d/1mz9t0wSprHZFMYK7OeTO82H47oByucGs/view?usp=sharing</t>
  </si>
  <si>
    <t xml:space="preserve">1. Kế hoạch thực hiện phong trào xã hội học tập
https://drive.google.com/file/d/1nFBthe0BLIywtXBfiNdkOxRiJEN5yd2v/view?usp=sharing
2. Ngày hội sách và văn hóa đọc: https://mndinhxa.ninhbinh.edu.vn/ngay-hoi-sach-va-van-hoa-doc-viet-nam-nam-2026/
 </t>
  </si>
  <si>
    <t>1. Báo cáo kết quả CNTTCĐS: https://drive.google.com/file/d/1oBcDP2SLkyUgctq3artDST4A9SMx8psU/view?usp=sharing
2. Kế hoạch CNTTCĐS: https://drive.google.com/file/d/1ugsrRtK_e2N3vd_js59lPebktQy3c8YG/view?usp=sharing
3, Kế hoạch bình dân học vụ số: https://drive.google.com/file/d/1XybrC6nmpz1Qr-EgtB0RG4csUN7DMGmi/view?usp=sharing</t>
  </si>
  <si>
    <t>- Báo cáo kết quả thực hiện nhiệm vụ năm học có nội dung liên quan: https://drive.google.com/file/d/10Nd6Zv2T57FENxl7u_xjojBRQr8bmqvB/view?usp=sharing</t>
  </si>
  <si>
    <t>- Báo cáo cuối năm có nội dung thực hiện quy định về đạo đức nhà giáo: https://drive.google.com/file/d/1L74yKiye4rBAciLHicAqVNslEGPIlBk9/view?usp=sharing</t>
  </si>
  <si>
    <t>- Kết quả bồi dưỡng thường xuyên của CBQL, GV: https://temis.csdl.edu.vn/temis/report/result-bdtx</t>
  </si>
  <si>
    <t>- Báo cáo cuối năm có nội dung liên quan: https://drive.google.com/file/d/1L74yKiye4rBAciLHicAqVNslEGPIlBk9/view?usp=sharing</t>
  </si>
  <si>
    <t>- Báo cáo kết quả thực hiện nhiệm vụ năm học: https://drive.google.com/file/d/10Nd6Zv2T57FENxl7u_xjojBRQr8bmqvB/view?usp=sharing</t>
  </si>
  <si>
    <t xml:space="preserve">- Báo cáo kết quả thực hiện nhiệm vụ năm học: 
https://drive.google.com/file/d/10Nd6Zv2T57FENxl7u_xjojBRQr8bmqvB/view?usp=sharing
</t>
  </si>
  <si>
    <t>1. Bảng lương: https://drive.google.L128com/drive/folders/16Ji6bec-u1VuTS3Ocm2hevcbzdtD2vHl?usp=sharing
2. Báo cáo cuối năm có nội dung liên quan: https://drive.google.com/file/d/1L74yKiye4rBAciLHicAqVNslEGPIlBk9/view?usp=sharing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</si>
</sst>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2"/>
      <name val="Times New Roman"/>
      <family val="1"/>
    </font>
    <font>
      <b/>
      <sz val="12"/>
      <name val="Times New Roman"/>
      <family val="1"/>
    </font>
    <font>
      <i/>
      <sz val="12"/>
      <name val="Times New Roman"/>
      <family val="1"/>
    </font>
    <font>
      <b/>
      <sz val="12"/>
      <color rgb="FFFF0000"/>
      <name val="Times New Roman"/>
      <family val="1"/>
    </font>
    <font>
      <sz val="12"/>
      <color rgb="FFFF0000"/>
      <name val="Times New Roman"/>
      <family val="1"/>
    </font>
    <font>
      <b/>
      <sz val="12"/>
      <color theme="1"/>
      <name val="Times New Roman"/>
      <family val="1"/>
    </font>
    <font>
      <sz val="12"/>
      <color theme="1"/>
      <name val="Times New Roman"/>
      <family val="1"/>
    </font>
    <font>
      <i/>
      <sz val="12"/>
      <color indexed="8"/>
      <name val="Times New Roman"/>
      <family val="1"/>
    </font>
    <font>
      <sz val="12"/>
      <color indexed="8"/>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2"/>
  </cellStyleXfs>
  <cellXfs count="105">
    <xf numFmtId="0" fontId="0" fillId="0" borderId="0" xfId="0" applyBorder="1"/>
    <xf numFmtId="0" fontId="1" fillId="0" borderId="0" xfId="0" applyFont="1" applyBorder="1" applyAlignment="1">
      <alignment vertical="center"/>
    </xf>
    <xf numFmtId="0" fontId="1"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1" fillId="0" borderId="2" xfId="0" applyFont="1" applyAlignment="1">
      <alignment vertical="center"/>
    </xf>
    <xf numFmtId="0" fontId="1" fillId="0" borderId="3" xfId="0" applyFont="1" applyBorder="1" applyAlignment="1">
      <alignment horizontal="justify" vertical="center"/>
    </xf>
    <xf numFmtId="0" fontId="1" fillId="2" borderId="3" xfId="0" applyFont="1" applyFill="1" applyBorder="1" applyAlignment="1">
      <alignment horizontal="left" vertical="center"/>
    </xf>
    <xf numFmtId="0" fontId="1" fillId="2" borderId="3" xfId="0" applyFont="1" applyFill="1" applyBorder="1" applyAlignment="1">
      <alignment horizontal="center" vertical="center"/>
    </xf>
    <xf numFmtId="0" fontId="1" fillId="2" borderId="2" xfId="0" applyFont="1" applyFill="1" applyAlignment="1">
      <alignment vertical="center"/>
    </xf>
    <xf numFmtId="0" fontId="1" fillId="2" borderId="3" xfId="0" applyFont="1" applyFill="1" applyBorder="1" applyAlignment="1">
      <alignment vertical="center"/>
    </xf>
    <xf numFmtId="0" fontId="1" fillId="0" borderId="6" xfId="0" applyFont="1" applyBorder="1" applyAlignment="1">
      <alignment horizontal="center" vertical="center"/>
    </xf>
    <xf numFmtId="1" fontId="2" fillId="0" borderId="3"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3" xfId="0" quotePrefix="1" applyFont="1" applyBorder="1" applyAlignment="1">
      <alignment horizontal="left" vertical="center" wrapText="1"/>
    </xf>
    <xf numFmtId="1" fontId="1" fillId="0" borderId="3" xfId="0" applyNumberFormat="1" applyFont="1" applyBorder="1" applyAlignment="1">
      <alignment horizontal="center" vertical="center" wrapText="1"/>
    </xf>
    <xf numFmtId="0" fontId="1" fillId="0" borderId="3" xfId="0" applyFont="1" applyBorder="1" applyAlignment="1">
      <alignment horizontal="right" vertical="center"/>
    </xf>
    <xf numFmtId="1" fontId="2" fillId="0" borderId="3" xfId="0" applyNumberFormat="1" applyFont="1" applyBorder="1" applyAlignment="1">
      <alignment horizontal="center" vertical="center" wrapText="1"/>
    </xf>
    <xf numFmtId="1" fontId="1" fillId="0" borderId="0" xfId="0" applyNumberFormat="1" applyFont="1" applyBorder="1" applyAlignment="1">
      <alignment horizontal="center" vertical="center"/>
    </xf>
    <xf numFmtId="1" fontId="1" fillId="2" borderId="3" xfId="0" applyNumberFormat="1" applyFont="1" applyFill="1" applyBorder="1" applyAlignment="1">
      <alignment horizontal="center" vertical="center"/>
    </xf>
    <xf numFmtId="0" fontId="1" fillId="0" borderId="3" xfId="0" applyFont="1" applyBorder="1" applyAlignment="1">
      <alignment horizontal="justify" vertical="center" wrapText="1"/>
    </xf>
    <xf numFmtId="0" fontId="1" fillId="0" borderId="2" xfId="0" applyFont="1" applyAlignment="1">
      <alignmen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3" xfId="0" applyFont="1" applyBorder="1" applyAlignment="1">
      <alignment vertical="center"/>
    </xf>
    <xf numFmtId="0" fontId="1" fillId="0" borderId="8"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2" fillId="0" borderId="4"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2" xfId="0" applyFont="1" applyAlignment="1">
      <alignment vertical="center"/>
    </xf>
    <xf numFmtId="0" fontId="7" fillId="0" borderId="3" xfId="0" applyFont="1" applyBorder="1" applyAlignment="1">
      <alignment horizontal="center" vertical="center" wrapText="1"/>
    </xf>
    <xf numFmtId="0" fontId="7" fillId="0" borderId="3" xfId="0" applyFont="1" applyBorder="1" applyAlignment="1">
      <alignment vertical="center"/>
    </xf>
    <xf numFmtId="0" fontId="1" fillId="0" borderId="2" xfId="0" applyFont="1" applyAlignment="1">
      <alignment horizontal="left" vertical="center" wrapText="1"/>
    </xf>
    <xf numFmtId="0" fontId="1" fillId="0" borderId="8" xfId="0" applyFont="1" applyBorder="1" applyAlignment="1">
      <alignment horizontal="left" vertical="center"/>
    </xf>
    <xf numFmtId="0" fontId="6" fillId="0" borderId="3" xfId="0" applyFont="1" applyBorder="1" applyAlignment="1">
      <alignment wrapText="1"/>
    </xf>
    <xf numFmtId="1"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2" fontId="5"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3" xfId="0" applyFont="1" applyBorder="1" applyAlignment="1">
      <alignment horizontal="justify" vertical="center" wrapText="1"/>
    </xf>
    <xf numFmtId="0" fontId="4" fillId="0" borderId="4" xfId="0" applyFont="1" applyBorder="1" applyAlignment="1">
      <alignment horizontal="left" vertical="center"/>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vertical="center"/>
    </xf>
    <xf numFmtId="0" fontId="2"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8" xfId="0" applyFont="1" applyBorder="1" applyAlignment="1">
      <alignment horizontal="left" vertical="center" wrapText="1"/>
    </xf>
    <xf numFmtId="0" fontId="1" fillId="0" borderId="8" xfId="0" applyFont="1" applyBorder="1" applyAlignment="1">
      <alignment horizontal="left" vertical="center"/>
    </xf>
    <xf numFmtId="0" fontId="6" fillId="0" borderId="3" xfId="0" applyFont="1" applyBorder="1" applyAlignment="1">
      <alignment horizontal="left" vertical="center" wrapText="1"/>
    </xf>
    <xf numFmtId="0" fontId="2" fillId="0" borderId="3" xfId="0" applyFont="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3" xfId="0" applyFont="1" applyBorder="1" applyAlignment="1">
      <alignment horizontal="center" vertical="center"/>
    </xf>
    <xf numFmtId="0" fontId="5" fillId="0" borderId="3" xfId="0" applyFont="1" applyBorder="1" applyAlignment="1">
      <alignment horizontal="left" vertical="center" wrapText="1"/>
    </xf>
    <xf numFmtId="0" fontId="5" fillId="0" borderId="3" xfId="0" applyFont="1" applyBorder="1" applyAlignment="1">
      <alignmen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 fillId="0" borderId="6" xfId="0" quotePrefix="1" applyFont="1" applyBorder="1" applyAlignment="1">
      <alignment horizontal="left" vertical="center" wrapText="1"/>
    </xf>
    <xf numFmtId="0" fontId="1" fillId="0" borderId="7" xfId="0" quotePrefix="1" applyFont="1" applyBorder="1" applyAlignment="1">
      <alignment horizontal="left" vertical="center" wrapText="1"/>
    </xf>
    <xf numFmtId="0" fontId="1" fillId="0" borderId="8" xfId="0" quotePrefix="1" applyFont="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0" borderId="3" xfId="0" quotePrefix="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226786</xdr:colOff>
      <xdr:row>0</xdr:row>
      <xdr:rowOff>226786</xdr:rowOff>
    </xdr:from>
    <xdr:to>
      <xdr:col>1</xdr:col>
      <xdr:colOff>571500</xdr:colOff>
      <xdr:row>0</xdr:row>
      <xdr:rowOff>508000</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226786" y="226786"/>
          <a:ext cx="636814" cy="28121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200" b="1">
              <a:latin typeface="Times New Roman" panose="02020603050405020304" pitchFamily="18" charset="0"/>
              <a:cs typeface="Times New Roman" panose="02020603050405020304" pitchFamily="18" charset="0"/>
            </a:rPr>
            <a:t>PL4</a:t>
          </a:r>
        </a:p>
      </xdr:txBody>
    </xdr:sp>
    <xdr:clientData/>
  </xdr:twoCellAnchor>
  <xdr:oneCellAnchor>
    <xdr:from>
      <xdr:col>2</xdr:col>
      <xdr:colOff>161017</xdr:colOff>
      <xdr:row>53</xdr:row>
      <xdr:rowOff>178707</xdr:rowOff>
    </xdr:from>
    <xdr:ext cx="4361090" cy="415498"/>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38917" y="29090257"/>
              <a:ext cx="4361090" cy="415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US" sz="1400" i="1">
                          <a:latin typeface="Cambria Math" panose="02040503050406030204" pitchFamily="18" charset="0"/>
                        </a:rPr>
                      </m:ctrlPr>
                    </m:fPr>
                    <m:num>
                      <m:r>
                        <m:rPr>
                          <m:sty m:val="p"/>
                        </m:rPr>
                        <a:rPr lang="en-US" sz="1400" b="0" i="0">
                          <a:latin typeface="Cambria Math"/>
                        </a:rPr>
                        <m:t>T</m:t>
                      </m:r>
                      <m:r>
                        <a:rPr lang="en-US" sz="1400" b="0" i="0">
                          <a:latin typeface="Cambria Math"/>
                        </a:rPr>
                        <m:t>ỉ </m:t>
                      </m:r>
                      <m:r>
                        <m:rPr>
                          <m:sty m:val="p"/>
                        </m:rPr>
                        <a:rPr lang="en-US" sz="1400" b="0" i="0">
                          <a:latin typeface="Cambria Math"/>
                        </a:rPr>
                        <m:t>l</m:t>
                      </m:r>
                      <m:r>
                        <a:rPr lang="en-US" sz="1400" b="0" i="0">
                          <a:latin typeface="Cambria Math"/>
                        </a:rPr>
                        <m:t>ệ </m:t>
                      </m:r>
                      <m:r>
                        <m:rPr>
                          <m:sty m:val="p"/>
                        </m:rPr>
                        <a:rPr lang="en-US" sz="1400" b="0" i="0">
                          <a:latin typeface="Cambria Math"/>
                        </a:rPr>
                        <m:t>ho</m:t>
                      </m:r>
                      <m:r>
                        <a:rPr lang="en-US" sz="1400" b="0" i="0">
                          <a:latin typeface="Cambria Math"/>
                        </a:rPr>
                        <m:t>à</m:t>
                      </m:r>
                      <m:r>
                        <m:rPr>
                          <m:sty m:val="p"/>
                        </m:rPr>
                        <a:rPr lang="en-US" sz="1400" b="0" i="0">
                          <a:latin typeface="Cambria Math"/>
                        </a:rPr>
                        <m:t>n</m:t>
                      </m:r>
                      <m:r>
                        <a:rPr lang="en-US" sz="1400" b="0" i="0">
                          <a:latin typeface="Cambria Math"/>
                        </a:rPr>
                        <m:t> </m:t>
                      </m:r>
                      <m:r>
                        <m:rPr>
                          <m:sty m:val="p"/>
                        </m:rPr>
                        <a:rPr lang="en-US" sz="1400" b="0" i="0">
                          <a:latin typeface="Cambria Math"/>
                        </a:rPr>
                        <m:t>th</m:t>
                      </m:r>
                      <m:r>
                        <a:rPr lang="en-US" sz="1400" b="0" i="0">
                          <a:latin typeface="Cambria Math"/>
                        </a:rPr>
                        <m:t>à</m:t>
                      </m:r>
                      <m:r>
                        <m:rPr>
                          <m:sty m:val="p"/>
                        </m:rPr>
                        <a:rPr lang="en-US" sz="1400" b="0" i="0">
                          <a:latin typeface="Cambria Math"/>
                        </a:rPr>
                        <m:t>nh</m:t>
                      </m:r>
                      <m:r>
                        <a:rPr lang="en-US" sz="1400" b="0" i="0">
                          <a:latin typeface="Cambria Math"/>
                        </a:rPr>
                        <m:t> </m:t>
                      </m:r>
                      <m:r>
                        <m:rPr>
                          <m:sty m:val="p"/>
                        </m:rPr>
                        <a:rPr lang="en-US" sz="1400" b="0" i="0">
                          <a:latin typeface="Cambria Math"/>
                        </a:rPr>
                        <m:t>nhi</m:t>
                      </m:r>
                      <m:r>
                        <a:rPr lang="en-US" sz="1400" b="0" i="0">
                          <a:latin typeface="Cambria Math"/>
                        </a:rPr>
                        <m:t>ệ</m:t>
                      </m:r>
                      <m:r>
                        <m:rPr>
                          <m:sty m:val="p"/>
                        </m:rPr>
                        <a:rPr lang="en-US" sz="1400" b="0" i="0">
                          <a:latin typeface="Cambria Math"/>
                        </a:rPr>
                        <m:t>m</m:t>
                      </m:r>
                      <m:r>
                        <a:rPr lang="en-US" sz="1400" b="0" i="0">
                          <a:latin typeface="Cambria Math"/>
                        </a:rPr>
                        <m:t> </m:t>
                      </m:r>
                      <m:r>
                        <m:rPr>
                          <m:sty m:val="p"/>
                        </m:rPr>
                        <a:rPr lang="en-US" sz="1400" b="0" i="0">
                          <a:latin typeface="Cambria Math"/>
                        </a:rPr>
                        <m:t>v</m:t>
                      </m:r>
                      <m:r>
                        <a:rPr lang="en-US" sz="1400" b="0" i="0">
                          <a:latin typeface="Cambria Math"/>
                        </a:rPr>
                        <m:t>ụ (%)</m:t>
                      </m:r>
                    </m:num>
                    <m:den>
                      <m:r>
                        <a:rPr lang="en-US" sz="1400" b="0" i="0">
                          <a:latin typeface="Cambria Math"/>
                        </a:rPr>
                        <m:t>100%</m:t>
                      </m:r>
                    </m:den>
                  </m:f>
                </m:oMath>
              </a14:m>
              <a:r>
                <a:rPr lang="en-US" sz="1400" i="0">
                  <a:latin typeface="Times New Roman" panose="02020603050405020304" pitchFamily="18" charset="0"/>
                  <a:cs typeface="Times New Roman" panose="02020603050405020304" pitchFamily="18" charset="0"/>
                </a:rPr>
                <a:t> x 15 (Kết quả làm tròn đến 0,5)</a:t>
              </a:r>
            </a:p>
          </xdr:txBody>
        </xdr:sp>
      </mc:Choice>
      <mc:Fallback xmlns="">
        <xdr:sp macro="" textlink="">
          <xdr:nvSpPr>
            <xdr:cNvPr id="3" name="TextBox 2"/>
            <xdr:cNvSpPr txBox="1"/>
          </xdr:nvSpPr>
          <xdr:spPr>
            <a:xfrm>
              <a:off x="1138917" y="29090257"/>
              <a:ext cx="4361090" cy="415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i="0">
                  <a:latin typeface="Cambria Math" panose="02040503050406030204" pitchFamily="18" charset="0"/>
                </a:rPr>
                <a:t>(</a:t>
              </a:r>
              <a:r>
                <a:rPr lang="en-US" sz="1400" b="0" i="0">
                  <a:latin typeface="Cambria Math"/>
                </a:rPr>
                <a:t>Tỉ lệ hoàn thành nhiệm vụ (%)</a:t>
              </a:r>
              <a:r>
                <a:rPr lang="en-US" sz="1400" b="0" i="0">
                  <a:latin typeface="Cambria Math" panose="02040503050406030204" pitchFamily="18" charset="0"/>
                </a:rPr>
                <a:t>)/(</a:t>
              </a:r>
              <a:r>
                <a:rPr lang="en-US" sz="1400" b="0" i="0">
                  <a:latin typeface="Cambria Math"/>
                </a:rPr>
                <a:t>100%</a:t>
              </a:r>
              <a:r>
                <a:rPr lang="en-US" sz="1400" b="0" i="0">
                  <a:latin typeface="Cambria Math" panose="02040503050406030204" pitchFamily="18" charset="0"/>
                </a:rPr>
                <a:t>)</a:t>
              </a:r>
              <a:r>
                <a:rPr lang="en-US" sz="1400" i="0">
                  <a:latin typeface="Times New Roman" panose="02020603050405020304" pitchFamily="18" charset="0"/>
                  <a:cs typeface="Times New Roman" panose="02020603050405020304" pitchFamily="18" charset="0"/>
                </a:rPr>
                <a:t> x 15 (Kết quả làm tròn đến 0,5)</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tabSelected="1" topLeftCell="A154" zoomScale="70" zoomScaleNormal="70" workbookViewId="0">
      <selection activeCell="K160" sqref="K160"/>
    </sheetView>
  </sheetViews>
  <sheetFormatPr defaultColWidth="8.7109375" defaultRowHeight="15.75" x14ac:dyDescent="0.2"/>
  <cols>
    <col min="1" max="1" width="6.42578125" style="2" customWidth="1"/>
    <col min="2" max="2" width="7.28515625" style="1" customWidth="1"/>
    <col min="3" max="3" width="86" style="1" customWidth="1"/>
    <col min="4" max="4" width="8.140625" style="18" customWidth="1"/>
    <col min="5" max="5" width="7.85546875" style="2" customWidth="1"/>
    <col min="6" max="6" width="15" style="2" customWidth="1"/>
    <col min="7" max="7" width="62.7109375" style="1" customWidth="1"/>
    <col min="8" max="8" width="13.5703125" style="1" bestFit="1" customWidth="1"/>
    <col min="9" max="16384" width="8.7109375" style="1"/>
  </cols>
  <sheetData>
    <row r="1" spans="1:8" ht="50.1" customHeight="1" x14ac:dyDescent="0.2">
      <c r="A1" s="85" t="s">
        <v>196</v>
      </c>
      <c r="B1" s="86"/>
      <c r="C1" s="86"/>
      <c r="D1" s="86"/>
      <c r="E1" s="86"/>
      <c r="F1" s="86"/>
      <c r="G1" s="86"/>
      <c r="H1" s="86"/>
    </row>
    <row r="3" spans="1:8" ht="50.1" customHeight="1" x14ac:dyDescent="0.2">
      <c r="A3" s="3" t="s">
        <v>0</v>
      </c>
      <c r="B3" s="3" t="s">
        <v>1</v>
      </c>
      <c r="C3" s="3" t="s">
        <v>2</v>
      </c>
      <c r="D3" s="17" t="s">
        <v>80</v>
      </c>
      <c r="E3" s="3" t="s">
        <v>3</v>
      </c>
      <c r="F3" s="3" t="s">
        <v>4</v>
      </c>
      <c r="G3" s="3" t="s">
        <v>5</v>
      </c>
      <c r="H3" s="3" t="s">
        <v>6</v>
      </c>
    </row>
    <row r="4" spans="1:8" ht="30" customHeight="1" x14ac:dyDescent="0.2">
      <c r="A4" s="3" t="s">
        <v>7</v>
      </c>
      <c r="B4" s="67" t="s">
        <v>128</v>
      </c>
      <c r="C4" s="73"/>
      <c r="D4" s="17">
        <v>100</v>
      </c>
      <c r="E4" s="34">
        <f>E5+E12</f>
        <v>96</v>
      </c>
      <c r="F4" s="34"/>
      <c r="G4" s="28"/>
      <c r="H4" s="34" t="s">
        <v>39</v>
      </c>
    </row>
    <row r="5" spans="1:8" s="41" customFormat="1" ht="26.25" customHeight="1" x14ac:dyDescent="0.2">
      <c r="A5" s="39">
        <v>1</v>
      </c>
      <c r="B5" s="72" t="s">
        <v>9</v>
      </c>
      <c r="C5" s="72"/>
      <c r="D5" s="39">
        <f>SUM(D6:D11)</f>
        <v>65</v>
      </c>
      <c r="E5" s="39">
        <f>E6+E7+E8+E9+E10+E11</f>
        <v>63</v>
      </c>
      <c r="F5" s="39"/>
      <c r="G5" s="40"/>
      <c r="H5" s="43"/>
    </row>
    <row r="6" spans="1:8" s="41" customFormat="1" ht="249" customHeight="1" x14ac:dyDescent="0.25">
      <c r="A6" s="40"/>
      <c r="B6" s="40"/>
      <c r="C6" s="40" t="s">
        <v>163</v>
      </c>
      <c r="D6" s="42">
        <v>15</v>
      </c>
      <c r="E6" s="42">
        <v>15</v>
      </c>
      <c r="F6" s="42"/>
      <c r="G6" s="40" t="s">
        <v>197</v>
      </c>
      <c r="H6" s="46"/>
    </row>
    <row r="7" spans="1:8" s="41" customFormat="1" ht="264.75" customHeight="1" x14ac:dyDescent="0.25">
      <c r="A7" s="40"/>
      <c r="B7" s="40"/>
      <c r="C7" s="40" t="s">
        <v>164</v>
      </c>
      <c r="D7" s="42">
        <v>10</v>
      </c>
      <c r="E7" s="42">
        <v>10</v>
      </c>
      <c r="F7" s="42"/>
      <c r="G7" s="40" t="s">
        <v>198</v>
      </c>
      <c r="H7" s="46"/>
    </row>
    <row r="8" spans="1:8" s="41" customFormat="1" ht="198.75" customHeight="1" x14ac:dyDescent="0.2">
      <c r="A8" s="40"/>
      <c r="B8" s="40"/>
      <c r="C8" s="40" t="s">
        <v>165</v>
      </c>
      <c r="D8" s="42">
        <v>10</v>
      </c>
      <c r="E8" s="42">
        <v>10</v>
      </c>
      <c r="F8" s="42"/>
      <c r="G8" s="40" t="s">
        <v>199</v>
      </c>
      <c r="H8" s="40"/>
    </row>
    <row r="9" spans="1:8" s="41" customFormat="1" ht="226.5" customHeight="1" x14ac:dyDescent="0.2">
      <c r="A9" s="40"/>
      <c r="B9" s="40"/>
      <c r="C9" s="40" t="s">
        <v>166</v>
      </c>
      <c r="D9" s="42">
        <v>10</v>
      </c>
      <c r="E9" s="42">
        <v>10</v>
      </c>
      <c r="F9" s="42"/>
      <c r="G9" s="40" t="s">
        <v>200</v>
      </c>
      <c r="H9" s="43"/>
    </row>
    <row r="10" spans="1:8" s="41" customFormat="1" ht="156" customHeight="1" x14ac:dyDescent="0.2">
      <c r="A10" s="40"/>
      <c r="B10" s="40"/>
      <c r="C10" s="40" t="s">
        <v>167</v>
      </c>
      <c r="D10" s="42">
        <v>10</v>
      </c>
      <c r="E10" s="42">
        <v>10</v>
      </c>
      <c r="F10" s="42"/>
      <c r="G10" s="40" t="s">
        <v>201</v>
      </c>
      <c r="H10" s="43"/>
    </row>
    <row r="11" spans="1:8" s="41" customFormat="1" ht="129.75" customHeight="1" x14ac:dyDescent="0.2">
      <c r="A11" s="40"/>
      <c r="B11" s="40"/>
      <c r="C11" s="40" t="s">
        <v>168</v>
      </c>
      <c r="D11" s="42">
        <v>10</v>
      </c>
      <c r="E11" s="42">
        <v>8</v>
      </c>
      <c r="F11" s="42"/>
      <c r="G11" s="40" t="s">
        <v>202</v>
      </c>
      <c r="H11" s="43"/>
    </row>
    <row r="12" spans="1:8" s="41" customFormat="1" ht="27" customHeight="1" x14ac:dyDescent="0.2">
      <c r="A12" s="39">
        <v>2</v>
      </c>
      <c r="B12" s="72" t="s">
        <v>137</v>
      </c>
      <c r="C12" s="72"/>
      <c r="D12" s="39">
        <f>SUM(D13:D16)</f>
        <v>35</v>
      </c>
      <c r="E12" s="39">
        <v>33</v>
      </c>
      <c r="F12" s="39"/>
      <c r="G12" s="40"/>
      <c r="H12" s="43"/>
    </row>
    <row r="13" spans="1:8" s="41" customFormat="1" ht="47.25" x14ac:dyDescent="0.2">
      <c r="A13" s="42"/>
      <c r="B13" s="40"/>
      <c r="C13" s="40" t="s">
        <v>169</v>
      </c>
      <c r="D13" s="42">
        <v>6</v>
      </c>
      <c r="E13" s="42">
        <v>6</v>
      </c>
      <c r="F13" s="42"/>
      <c r="G13" s="40" t="s">
        <v>203</v>
      </c>
      <c r="H13" s="43"/>
    </row>
    <row r="14" spans="1:8" s="41" customFormat="1" ht="98.45" customHeight="1" x14ac:dyDescent="0.2">
      <c r="A14" s="42"/>
      <c r="B14" s="40"/>
      <c r="C14" s="40" t="s">
        <v>170</v>
      </c>
      <c r="D14" s="42">
        <v>15</v>
      </c>
      <c r="E14" s="42">
        <v>15</v>
      </c>
      <c r="F14" s="42"/>
      <c r="G14" s="40" t="s">
        <v>204</v>
      </c>
      <c r="H14" s="43"/>
    </row>
    <row r="15" spans="1:8" s="41" customFormat="1" ht="63" x14ac:dyDescent="0.2">
      <c r="A15" s="42"/>
      <c r="B15" s="40"/>
      <c r="C15" s="40" t="s">
        <v>171</v>
      </c>
      <c r="D15" s="42">
        <v>6</v>
      </c>
      <c r="E15" s="42">
        <v>5</v>
      </c>
      <c r="F15" s="42" t="s">
        <v>193</v>
      </c>
      <c r="G15" s="40" t="s">
        <v>205</v>
      </c>
      <c r="H15" s="43"/>
    </row>
    <row r="16" spans="1:8" s="41" customFormat="1" ht="63" x14ac:dyDescent="0.2">
      <c r="A16" s="42"/>
      <c r="B16" s="40"/>
      <c r="C16" s="40" t="s">
        <v>172</v>
      </c>
      <c r="D16" s="42">
        <v>8</v>
      </c>
      <c r="E16" s="42">
        <v>7</v>
      </c>
      <c r="F16" s="42" t="s">
        <v>192</v>
      </c>
      <c r="G16" s="40" t="s">
        <v>206</v>
      </c>
      <c r="H16" s="43"/>
    </row>
    <row r="17" spans="1:8" ht="68.45" customHeight="1" x14ac:dyDescent="0.2">
      <c r="A17" s="3" t="s">
        <v>18</v>
      </c>
      <c r="B17" s="67" t="s">
        <v>162</v>
      </c>
      <c r="C17" s="73"/>
      <c r="D17" s="17">
        <v>100</v>
      </c>
      <c r="E17" s="3">
        <f>E18+E39+E50</f>
        <v>99</v>
      </c>
      <c r="F17" s="34"/>
      <c r="G17" s="28"/>
      <c r="H17" s="34" t="s">
        <v>44</v>
      </c>
    </row>
    <row r="18" spans="1:8" s="21" customFormat="1" ht="35.25" customHeight="1" x14ac:dyDescent="0.2">
      <c r="A18" s="3">
        <v>1</v>
      </c>
      <c r="B18" s="74" t="s">
        <v>186</v>
      </c>
      <c r="C18" s="75"/>
      <c r="D18" s="3">
        <v>40</v>
      </c>
      <c r="E18" s="3">
        <f>E19+E24+E29+E34</f>
        <v>40</v>
      </c>
      <c r="F18" s="34"/>
      <c r="G18" s="28"/>
      <c r="H18" s="34"/>
    </row>
    <row r="19" spans="1:8" s="21" customFormat="1" ht="38.450000000000003" customHeight="1" x14ac:dyDescent="0.2">
      <c r="A19" s="34" t="s">
        <v>8</v>
      </c>
      <c r="B19" s="68" t="s">
        <v>138</v>
      </c>
      <c r="C19" s="68"/>
      <c r="D19" s="34">
        <v>10</v>
      </c>
      <c r="E19" s="34">
        <v>10</v>
      </c>
      <c r="F19" s="34"/>
      <c r="G19" s="104" t="s">
        <v>228</v>
      </c>
      <c r="H19" s="69"/>
    </row>
    <row r="20" spans="1:8" s="21" customFormat="1" ht="47.25" x14ac:dyDescent="0.2">
      <c r="A20" s="68"/>
      <c r="B20" s="65"/>
      <c r="C20" s="20" t="s">
        <v>139</v>
      </c>
      <c r="D20" s="34">
        <v>10</v>
      </c>
      <c r="E20" s="34">
        <v>10</v>
      </c>
      <c r="F20" s="34"/>
      <c r="G20" s="68"/>
      <c r="H20" s="69"/>
    </row>
    <row r="21" spans="1:8" s="21" customFormat="1" ht="18.95" customHeight="1" x14ac:dyDescent="0.2">
      <c r="A21" s="89"/>
      <c r="B21" s="66"/>
      <c r="C21" s="20" t="s">
        <v>140</v>
      </c>
      <c r="D21" s="34">
        <v>7</v>
      </c>
      <c r="E21" s="34"/>
      <c r="F21" s="34"/>
      <c r="G21" s="68"/>
      <c r="H21" s="69"/>
    </row>
    <row r="22" spans="1:8" s="21" customFormat="1" ht="18.95" customHeight="1" x14ac:dyDescent="0.2">
      <c r="A22" s="89"/>
      <c r="B22" s="66"/>
      <c r="C22" s="20" t="s">
        <v>141</v>
      </c>
      <c r="D22" s="34">
        <v>5</v>
      </c>
      <c r="E22" s="34"/>
      <c r="F22" s="34"/>
      <c r="G22" s="68"/>
      <c r="H22" s="69"/>
    </row>
    <row r="23" spans="1:8" s="21" customFormat="1" ht="18.95" customHeight="1" x14ac:dyDescent="0.2">
      <c r="A23" s="89"/>
      <c r="B23" s="66"/>
      <c r="C23" s="29" t="s">
        <v>142</v>
      </c>
      <c r="D23" s="34">
        <v>2</v>
      </c>
      <c r="E23" s="34"/>
      <c r="F23" s="34"/>
      <c r="G23" s="68"/>
      <c r="H23" s="69"/>
    </row>
    <row r="24" spans="1:8" s="21" customFormat="1" ht="23.45" customHeight="1" x14ac:dyDescent="0.2">
      <c r="A24" s="34" t="s">
        <v>10</v>
      </c>
      <c r="B24" s="68" t="s">
        <v>143</v>
      </c>
      <c r="C24" s="66"/>
      <c r="D24" s="34">
        <v>10</v>
      </c>
      <c r="E24" s="34">
        <v>10</v>
      </c>
      <c r="F24" s="34"/>
      <c r="G24" s="104" t="s">
        <v>229</v>
      </c>
      <c r="H24" s="68"/>
    </row>
    <row r="25" spans="1:8" s="21" customFormat="1" ht="31.5" x14ac:dyDescent="0.2">
      <c r="A25" s="28"/>
      <c r="B25" s="29"/>
      <c r="C25" s="20" t="s">
        <v>144</v>
      </c>
      <c r="D25" s="34">
        <v>10</v>
      </c>
      <c r="E25" s="34">
        <v>10</v>
      </c>
      <c r="F25" s="34"/>
      <c r="G25" s="68"/>
      <c r="H25" s="68"/>
    </row>
    <row r="26" spans="1:8" s="21" customFormat="1" ht="21.6" customHeight="1" x14ac:dyDescent="0.2">
      <c r="A26" s="28"/>
      <c r="B26" s="29"/>
      <c r="C26" s="20" t="s">
        <v>140</v>
      </c>
      <c r="D26" s="34">
        <v>7</v>
      </c>
      <c r="E26" s="34"/>
      <c r="F26" s="34"/>
      <c r="G26" s="68"/>
      <c r="H26" s="68"/>
    </row>
    <row r="27" spans="1:8" s="21" customFormat="1" ht="21.6" customHeight="1" x14ac:dyDescent="0.2">
      <c r="A27" s="28"/>
      <c r="B27" s="29"/>
      <c r="C27" s="20" t="s">
        <v>141</v>
      </c>
      <c r="D27" s="34">
        <v>5</v>
      </c>
      <c r="E27" s="34"/>
      <c r="F27" s="34"/>
      <c r="G27" s="68"/>
      <c r="H27" s="68"/>
    </row>
    <row r="28" spans="1:8" s="21" customFormat="1" ht="21.6" customHeight="1" x14ac:dyDescent="0.2">
      <c r="A28" s="28"/>
      <c r="B28" s="29"/>
      <c r="C28" s="29" t="s">
        <v>142</v>
      </c>
      <c r="D28" s="34">
        <v>2</v>
      </c>
      <c r="E28" s="34"/>
      <c r="F28" s="34"/>
      <c r="G28" s="68"/>
      <c r="H28" s="68"/>
    </row>
    <row r="29" spans="1:8" s="21" customFormat="1" ht="36.75" customHeight="1" x14ac:dyDescent="0.2">
      <c r="A29" s="48" t="s">
        <v>11</v>
      </c>
      <c r="B29" s="93" t="s">
        <v>187</v>
      </c>
      <c r="C29" s="94"/>
      <c r="D29" s="48">
        <v>10</v>
      </c>
      <c r="E29" s="48">
        <v>10</v>
      </c>
      <c r="F29" s="48"/>
      <c r="G29" s="95" t="s">
        <v>207</v>
      </c>
      <c r="H29" s="59"/>
    </row>
    <row r="30" spans="1:8" s="21" customFormat="1" ht="47.25" x14ac:dyDescent="0.2">
      <c r="A30" s="51"/>
      <c r="B30" s="52"/>
      <c r="C30" s="53" t="s">
        <v>188</v>
      </c>
      <c r="D30" s="48">
        <v>10</v>
      </c>
      <c r="E30" s="48">
        <v>10</v>
      </c>
      <c r="F30" s="48"/>
      <c r="G30" s="96"/>
      <c r="H30" s="60"/>
    </row>
    <row r="31" spans="1:8" s="21" customFormat="1" ht="20.45" customHeight="1" x14ac:dyDescent="0.2">
      <c r="A31" s="51"/>
      <c r="B31" s="52"/>
      <c r="C31" s="53" t="s">
        <v>140</v>
      </c>
      <c r="D31" s="48">
        <v>7</v>
      </c>
      <c r="E31" s="48"/>
      <c r="F31" s="48"/>
      <c r="G31" s="96"/>
      <c r="H31" s="60"/>
    </row>
    <row r="32" spans="1:8" s="21" customFormat="1" ht="20.45" customHeight="1" x14ac:dyDescent="0.2">
      <c r="A32" s="51"/>
      <c r="B32" s="52"/>
      <c r="C32" s="53" t="s">
        <v>141</v>
      </c>
      <c r="D32" s="48">
        <v>5</v>
      </c>
      <c r="E32" s="48"/>
      <c r="F32" s="48"/>
      <c r="G32" s="96"/>
      <c r="H32" s="60"/>
    </row>
    <row r="33" spans="1:8" s="21" customFormat="1" ht="20.45" customHeight="1" x14ac:dyDescent="0.2">
      <c r="A33" s="51"/>
      <c r="B33" s="52"/>
      <c r="C33" s="52" t="s">
        <v>142</v>
      </c>
      <c r="D33" s="48">
        <v>2</v>
      </c>
      <c r="E33" s="48"/>
      <c r="F33" s="48"/>
      <c r="G33" s="97"/>
      <c r="H33" s="70"/>
    </row>
    <row r="34" spans="1:8" s="21" customFormat="1" ht="20.45" customHeight="1" x14ac:dyDescent="0.2">
      <c r="A34" s="51" t="s">
        <v>35</v>
      </c>
      <c r="B34" s="87" t="s">
        <v>189</v>
      </c>
      <c r="C34" s="88"/>
      <c r="D34" s="48">
        <v>10</v>
      </c>
      <c r="E34" s="34">
        <v>10</v>
      </c>
      <c r="F34" s="34"/>
      <c r="G34" s="59" t="s">
        <v>208</v>
      </c>
      <c r="H34" s="31"/>
    </row>
    <row r="35" spans="1:8" s="21" customFormat="1" ht="35.450000000000003" customHeight="1" x14ac:dyDescent="0.2">
      <c r="A35" s="51"/>
      <c r="B35" s="54"/>
      <c r="C35" s="53" t="s">
        <v>190</v>
      </c>
      <c r="D35" s="48">
        <v>10</v>
      </c>
      <c r="E35" s="34">
        <v>10</v>
      </c>
      <c r="F35" s="34"/>
      <c r="G35" s="60"/>
      <c r="H35" s="31"/>
    </row>
    <row r="36" spans="1:8" s="21" customFormat="1" ht="18.600000000000001" customHeight="1" x14ac:dyDescent="0.2">
      <c r="A36" s="28"/>
      <c r="B36" s="36"/>
      <c r="C36" s="20" t="s">
        <v>145</v>
      </c>
      <c r="D36" s="34">
        <v>7</v>
      </c>
      <c r="E36" s="34"/>
      <c r="F36" s="34"/>
      <c r="G36" s="60"/>
      <c r="H36" s="31"/>
    </row>
    <row r="37" spans="1:8" s="21" customFormat="1" ht="18.600000000000001" customHeight="1" x14ac:dyDescent="0.2">
      <c r="A37" s="28"/>
      <c r="B37" s="36"/>
      <c r="C37" s="20" t="s">
        <v>146</v>
      </c>
      <c r="D37" s="34">
        <v>5</v>
      </c>
      <c r="E37" s="34"/>
      <c r="F37" s="34"/>
      <c r="G37" s="60"/>
      <c r="H37" s="31"/>
    </row>
    <row r="38" spans="1:8" s="21" customFormat="1" ht="18.600000000000001" customHeight="1" x14ac:dyDescent="0.2">
      <c r="A38" s="28"/>
      <c r="B38" s="36"/>
      <c r="C38" s="29" t="s">
        <v>147</v>
      </c>
      <c r="D38" s="34">
        <v>2</v>
      </c>
      <c r="E38" s="34"/>
      <c r="F38" s="34"/>
      <c r="G38" s="70"/>
      <c r="H38" s="31"/>
    </row>
    <row r="39" spans="1:8" s="21" customFormat="1" ht="18.600000000000001" customHeight="1" x14ac:dyDescent="0.2">
      <c r="A39" s="4">
        <v>2</v>
      </c>
      <c r="B39" s="63" t="s">
        <v>148</v>
      </c>
      <c r="C39" s="64"/>
      <c r="D39" s="3">
        <v>30</v>
      </c>
      <c r="E39" s="34">
        <v>30</v>
      </c>
      <c r="F39" s="34"/>
      <c r="G39" s="28"/>
      <c r="H39" s="34"/>
    </row>
    <row r="40" spans="1:8" s="21" customFormat="1" ht="21.95" customHeight="1" x14ac:dyDescent="0.2">
      <c r="A40" s="35" t="s">
        <v>12</v>
      </c>
      <c r="B40" s="65" t="s">
        <v>149</v>
      </c>
      <c r="C40" s="66"/>
      <c r="D40" s="34">
        <v>10</v>
      </c>
      <c r="E40" s="34">
        <v>10</v>
      </c>
      <c r="F40" s="34"/>
      <c r="G40" s="59" t="s">
        <v>209</v>
      </c>
      <c r="H40" s="59"/>
    </row>
    <row r="41" spans="1:8" s="21" customFormat="1" ht="47.1" customHeight="1" x14ac:dyDescent="0.2">
      <c r="A41" s="29"/>
      <c r="B41" s="29"/>
      <c r="C41" s="20" t="s">
        <v>150</v>
      </c>
      <c r="D41" s="34">
        <v>10</v>
      </c>
      <c r="E41" s="34">
        <v>10</v>
      </c>
      <c r="F41" s="34"/>
      <c r="G41" s="60"/>
      <c r="H41" s="60"/>
    </row>
    <row r="42" spans="1:8" s="21" customFormat="1" ht="47.1" customHeight="1" x14ac:dyDescent="0.2">
      <c r="A42" s="29"/>
      <c r="B42" s="29"/>
      <c r="C42" s="20" t="s">
        <v>151</v>
      </c>
      <c r="D42" s="34">
        <v>7</v>
      </c>
      <c r="E42" s="34"/>
      <c r="F42" s="34"/>
      <c r="G42" s="60"/>
      <c r="H42" s="60"/>
    </row>
    <row r="43" spans="1:8" s="21" customFormat="1" ht="47.1" customHeight="1" x14ac:dyDescent="0.2">
      <c r="A43" s="29"/>
      <c r="B43" s="29"/>
      <c r="C43" s="20" t="s">
        <v>152</v>
      </c>
      <c r="D43" s="34">
        <v>5</v>
      </c>
      <c r="E43" s="34"/>
      <c r="F43" s="34"/>
      <c r="G43" s="60"/>
      <c r="H43" s="60"/>
    </row>
    <row r="44" spans="1:8" s="21" customFormat="1" ht="47.1" customHeight="1" x14ac:dyDescent="0.2">
      <c r="A44" s="29"/>
      <c r="B44" s="29"/>
      <c r="C44" s="20" t="s">
        <v>153</v>
      </c>
      <c r="D44" s="34">
        <v>2</v>
      </c>
      <c r="E44" s="34"/>
      <c r="F44" s="34"/>
      <c r="G44" s="70"/>
      <c r="H44" s="70"/>
    </row>
    <row r="45" spans="1:8" s="21" customFormat="1" ht="29.1" customHeight="1" x14ac:dyDescent="0.2">
      <c r="A45" s="35" t="s">
        <v>13</v>
      </c>
      <c r="B45" s="65" t="s">
        <v>154</v>
      </c>
      <c r="C45" s="66"/>
      <c r="D45" s="34">
        <v>20</v>
      </c>
      <c r="E45" s="34">
        <v>20</v>
      </c>
      <c r="F45" s="34"/>
      <c r="G45" s="59" t="s">
        <v>210</v>
      </c>
      <c r="H45" s="59"/>
    </row>
    <row r="46" spans="1:8" s="21" customFormat="1" ht="29.1" customHeight="1" x14ac:dyDescent="0.2">
      <c r="A46" s="29"/>
      <c r="B46" s="29"/>
      <c r="C46" s="28" t="s">
        <v>155</v>
      </c>
      <c r="D46" s="34">
        <v>20</v>
      </c>
      <c r="E46" s="34">
        <v>20</v>
      </c>
      <c r="F46" s="34"/>
      <c r="G46" s="60"/>
      <c r="H46" s="60"/>
    </row>
    <row r="47" spans="1:8" s="21" customFormat="1" ht="29.1" customHeight="1" x14ac:dyDescent="0.2">
      <c r="A47" s="29"/>
      <c r="B47" s="29"/>
      <c r="C47" s="28" t="s">
        <v>156</v>
      </c>
      <c r="D47" s="34">
        <v>15</v>
      </c>
      <c r="E47" s="34"/>
      <c r="F47" s="34"/>
      <c r="G47" s="60"/>
      <c r="H47" s="60"/>
    </row>
    <row r="48" spans="1:8" s="21" customFormat="1" ht="29.1" customHeight="1" x14ac:dyDescent="0.2">
      <c r="A48" s="65"/>
      <c r="B48" s="65"/>
      <c r="C48" s="28" t="s">
        <v>157</v>
      </c>
      <c r="D48" s="34">
        <v>10</v>
      </c>
      <c r="E48" s="34"/>
      <c r="F48" s="34"/>
      <c r="G48" s="60"/>
      <c r="H48" s="60"/>
    </row>
    <row r="49" spans="1:8" s="21" customFormat="1" ht="29.1" customHeight="1" x14ac:dyDescent="0.2">
      <c r="A49" s="66"/>
      <c r="B49" s="66"/>
      <c r="C49" s="28" t="s">
        <v>158</v>
      </c>
      <c r="D49" s="34">
        <v>5</v>
      </c>
      <c r="E49" s="34"/>
      <c r="F49" s="34"/>
      <c r="G49" s="70"/>
      <c r="H49" s="70"/>
    </row>
    <row r="50" spans="1:8" s="21" customFormat="1" x14ac:dyDescent="0.2">
      <c r="A50" s="3">
        <v>3</v>
      </c>
      <c r="B50" s="67" t="s">
        <v>32</v>
      </c>
      <c r="C50" s="73"/>
      <c r="D50" s="3">
        <v>30</v>
      </c>
      <c r="E50" s="34">
        <v>29</v>
      </c>
      <c r="F50" s="34"/>
      <c r="G50" s="28"/>
      <c r="H50" s="34"/>
    </row>
    <row r="51" spans="1:8" s="21" customFormat="1" ht="24.95" customHeight="1" x14ac:dyDescent="0.2">
      <c r="A51" s="34" t="s">
        <v>15</v>
      </c>
      <c r="B51" s="76" t="s">
        <v>159</v>
      </c>
      <c r="C51" s="77"/>
      <c r="D51" s="34">
        <v>15</v>
      </c>
      <c r="E51" s="34">
        <v>14</v>
      </c>
      <c r="F51" s="34"/>
      <c r="G51" s="59" t="s">
        <v>223</v>
      </c>
      <c r="H51" s="22"/>
    </row>
    <row r="52" spans="1:8" s="21" customFormat="1" ht="93" customHeight="1" x14ac:dyDescent="0.2">
      <c r="A52" s="23"/>
      <c r="B52" s="23"/>
      <c r="C52" s="23" t="s">
        <v>161</v>
      </c>
      <c r="D52" s="3"/>
      <c r="E52" s="34"/>
      <c r="F52" s="34"/>
      <c r="G52" s="60"/>
      <c r="H52" s="24"/>
    </row>
    <row r="53" spans="1:8" s="21" customFormat="1" ht="25.5" customHeight="1" x14ac:dyDescent="0.2">
      <c r="A53" s="34" t="s">
        <v>16</v>
      </c>
      <c r="B53" s="68" t="s">
        <v>160</v>
      </c>
      <c r="C53" s="89"/>
      <c r="D53" s="34">
        <v>15</v>
      </c>
      <c r="E53" s="34">
        <v>15</v>
      </c>
      <c r="F53" s="34"/>
      <c r="G53" s="60"/>
      <c r="H53" s="68"/>
    </row>
    <row r="54" spans="1:8" s="21" customFormat="1" ht="53.25" customHeight="1" x14ac:dyDescent="0.2">
      <c r="A54" s="25"/>
      <c r="B54" s="26"/>
      <c r="C54" s="27"/>
      <c r="D54" s="3"/>
      <c r="E54" s="34"/>
      <c r="F54" s="34"/>
      <c r="G54" s="70"/>
      <c r="H54" s="68"/>
    </row>
    <row r="55" spans="1:8" ht="27" customHeight="1" x14ac:dyDescent="0.2">
      <c r="A55" s="4" t="s">
        <v>29</v>
      </c>
      <c r="B55" s="63" t="s">
        <v>81</v>
      </c>
      <c r="C55" s="64"/>
      <c r="D55" s="4">
        <v>100</v>
      </c>
      <c r="E55" s="4">
        <f>E56+E59</f>
        <v>100</v>
      </c>
      <c r="F55" s="35"/>
      <c r="G55" s="29"/>
      <c r="H55" s="29" t="s">
        <v>43</v>
      </c>
    </row>
    <row r="56" spans="1:8" s="5" customFormat="1" ht="51.95" customHeight="1" x14ac:dyDescent="0.2">
      <c r="A56" s="4">
        <v>1</v>
      </c>
      <c r="B56" s="67" t="s">
        <v>177</v>
      </c>
      <c r="C56" s="73"/>
      <c r="D56" s="4">
        <v>50</v>
      </c>
      <c r="E56" s="4">
        <v>50</v>
      </c>
      <c r="F56" s="35"/>
      <c r="G56" s="98" t="s">
        <v>224</v>
      </c>
      <c r="H56" s="61"/>
    </row>
    <row r="57" spans="1:8" s="5" customFormat="1" ht="50.1" customHeight="1" x14ac:dyDescent="0.2">
      <c r="A57" s="35"/>
      <c r="B57" s="29"/>
      <c r="C57" s="20" t="s">
        <v>191</v>
      </c>
      <c r="D57" s="35">
        <v>50</v>
      </c>
      <c r="E57" s="35">
        <v>50</v>
      </c>
      <c r="F57" s="35"/>
      <c r="G57" s="60"/>
      <c r="H57" s="62"/>
    </row>
    <row r="58" spans="1:8" s="5" customFormat="1" ht="48.6" customHeight="1" x14ac:dyDescent="0.2">
      <c r="A58" s="35"/>
      <c r="B58" s="29"/>
      <c r="C58" s="20" t="s">
        <v>185</v>
      </c>
      <c r="D58" s="34">
        <v>0</v>
      </c>
      <c r="E58" s="35"/>
      <c r="F58" s="35"/>
      <c r="G58" s="70"/>
      <c r="H58" s="71"/>
    </row>
    <row r="59" spans="1:8" s="5" customFormat="1" ht="45.75" customHeight="1" x14ac:dyDescent="0.2">
      <c r="A59" s="4">
        <v>2</v>
      </c>
      <c r="B59" s="67" t="s">
        <v>173</v>
      </c>
      <c r="C59" s="73"/>
      <c r="D59" s="4">
        <v>50</v>
      </c>
      <c r="E59" s="4">
        <v>50</v>
      </c>
      <c r="F59" s="35"/>
      <c r="G59" s="44"/>
      <c r="H59" s="45"/>
    </row>
    <row r="60" spans="1:8" s="5" customFormat="1" ht="50.25" customHeight="1" x14ac:dyDescent="0.2">
      <c r="A60" s="35"/>
      <c r="B60" s="29"/>
      <c r="C60" s="20" t="s">
        <v>178</v>
      </c>
      <c r="D60" s="35">
        <v>50</v>
      </c>
      <c r="E60" s="35">
        <v>50</v>
      </c>
      <c r="F60" s="35"/>
      <c r="G60" s="59" t="s">
        <v>211</v>
      </c>
      <c r="H60" s="11"/>
    </row>
    <row r="61" spans="1:8" s="5" customFormat="1" ht="50.25" customHeight="1" x14ac:dyDescent="0.2">
      <c r="A61" s="35"/>
      <c r="B61" s="37"/>
      <c r="C61" s="20" t="s">
        <v>174</v>
      </c>
      <c r="D61" s="34">
        <v>40</v>
      </c>
      <c r="E61" s="35"/>
      <c r="F61" s="35"/>
      <c r="G61" s="60"/>
      <c r="H61" s="38"/>
    </row>
    <row r="62" spans="1:8" s="5" customFormat="1" ht="50.25" customHeight="1" x14ac:dyDescent="0.2">
      <c r="A62" s="35"/>
      <c r="B62" s="37"/>
      <c r="C62" s="20" t="s">
        <v>175</v>
      </c>
      <c r="D62" s="34">
        <v>20</v>
      </c>
      <c r="E62" s="35"/>
      <c r="F62" s="35"/>
      <c r="G62" s="60"/>
      <c r="H62" s="38"/>
    </row>
    <row r="63" spans="1:8" s="5" customFormat="1" ht="50.25" customHeight="1" x14ac:dyDescent="0.2">
      <c r="A63" s="35"/>
      <c r="B63" s="37"/>
      <c r="C63" s="20" t="s">
        <v>176</v>
      </c>
      <c r="D63" s="34">
        <v>0</v>
      </c>
      <c r="E63" s="35"/>
      <c r="F63" s="35"/>
      <c r="G63" s="70"/>
      <c r="H63" s="38"/>
    </row>
    <row r="64" spans="1:8" s="5" customFormat="1" ht="51.95" customHeight="1" x14ac:dyDescent="0.2">
      <c r="A64" s="4" t="s">
        <v>33</v>
      </c>
      <c r="B64" s="67" t="s">
        <v>83</v>
      </c>
      <c r="C64" s="73"/>
      <c r="D64" s="12">
        <f>D65+D70+D76+D80+D85+D90+D95</f>
        <v>100</v>
      </c>
      <c r="E64" s="4">
        <f>E65+E70+E76+E80+E85+E90+E95</f>
        <v>94</v>
      </c>
      <c r="F64" s="35"/>
      <c r="G64" s="29"/>
      <c r="H64" s="35" t="s">
        <v>30</v>
      </c>
    </row>
    <row r="65" spans="1:8" s="5" customFormat="1" ht="38.1" customHeight="1" x14ac:dyDescent="0.2">
      <c r="A65" s="4">
        <v>1</v>
      </c>
      <c r="B65" s="63" t="s">
        <v>84</v>
      </c>
      <c r="C65" s="64"/>
      <c r="D65" s="12">
        <v>10</v>
      </c>
      <c r="E65" s="4">
        <v>10</v>
      </c>
      <c r="F65" s="35"/>
      <c r="G65" s="29"/>
      <c r="H65" s="35"/>
    </row>
    <row r="66" spans="1:8" s="5" customFormat="1" ht="60.75" customHeight="1" x14ac:dyDescent="0.2">
      <c r="A66" s="35"/>
      <c r="B66" s="29"/>
      <c r="C66" s="20" t="s">
        <v>85</v>
      </c>
      <c r="D66" s="13">
        <v>4</v>
      </c>
      <c r="E66" s="35">
        <v>4</v>
      </c>
      <c r="F66" s="35"/>
      <c r="G66" s="98" t="s">
        <v>212</v>
      </c>
      <c r="H66" s="65"/>
    </row>
    <row r="67" spans="1:8" s="5" customFormat="1" ht="60.75" customHeight="1" x14ac:dyDescent="0.2">
      <c r="A67" s="35"/>
      <c r="B67" s="29"/>
      <c r="C67" s="20" t="s">
        <v>86</v>
      </c>
      <c r="D67" s="13">
        <v>2</v>
      </c>
      <c r="E67" s="35">
        <v>2</v>
      </c>
      <c r="F67" s="35"/>
      <c r="G67" s="99"/>
      <c r="H67" s="65"/>
    </row>
    <row r="68" spans="1:8" s="5" customFormat="1" ht="60.75" customHeight="1" x14ac:dyDescent="0.2">
      <c r="A68" s="35"/>
      <c r="B68" s="29"/>
      <c r="C68" s="20" t="s">
        <v>87</v>
      </c>
      <c r="D68" s="13">
        <v>2</v>
      </c>
      <c r="E68" s="35">
        <v>2</v>
      </c>
      <c r="F68" s="35"/>
      <c r="G68" s="99"/>
      <c r="H68" s="65"/>
    </row>
    <row r="69" spans="1:8" s="5" customFormat="1" ht="60.75" customHeight="1" x14ac:dyDescent="0.2">
      <c r="A69" s="35"/>
      <c r="B69" s="29"/>
      <c r="C69" s="20" t="s">
        <v>88</v>
      </c>
      <c r="D69" s="13">
        <v>2</v>
      </c>
      <c r="E69" s="35">
        <v>2</v>
      </c>
      <c r="F69" s="35"/>
      <c r="G69" s="100"/>
      <c r="H69" s="65"/>
    </row>
    <row r="70" spans="1:8" s="5" customFormat="1" ht="38.1" customHeight="1" x14ac:dyDescent="0.2">
      <c r="A70" s="4">
        <v>2</v>
      </c>
      <c r="B70" s="63" t="s">
        <v>89</v>
      </c>
      <c r="C70" s="64"/>
      <c r="D70" s="12">
        <v>10</v>
      </c>
      <c r="E70" s="4">
        <v>10</v>
      </c>
      <c r="F70" s="35"/>
      <c r="G70" s="29"/>
      <c r="H70" s="65"/>
    </row>
    <row r="71" spans="1:8" s="5" customFormat="1" ht="31.5" x14ac:dyDescent="0.2">
      <c r="A71" s="35"/>
      <c r="B71" s="29"/>
      <c r="C71" s="20" t="s">
        <v>90</v>
      </c>
      <c r="D71" s="13">
        <v>2</v>
      </c>
      <c r="E71" s="35">
        <v>2</v>
      </c>
      <c r="F71" s="35"/>
      <c r="G71" s="98" t="s">
        <v>214</v>
      </c>
      <c r="H71" s="65"/>
    </row>
    <row r="72" spans="1:8" s="5" customFormat="1" ht="31.5" x14ac:dyDescent="0.2">
      <c r="A72" s="35"/>
      <c r="B72" s="29"/>
      <c r="C72" s="20" t="s">
        <v>91</v>
      </c>
      <c r="D72" s="13">
        <v>2</v>
      </c>
      <c r="E72" s="35">
        <v>2</v>
      </c>
      <c r="F72" s="35"/>
      <c r="G72" s="60"/>
      <c r="H72" s="65"/>
    </row>
    <row r="73" spans="1:8" s="5" customFormat="1" ht="31.5" x14ac:dyDescent="0.2">
      <c r="A73" s="35"/>
      <c r="B73" s="29"/>
      <c r="C73" s="20" t="s">
        <v>92</v>
      </c>
      <c r="D73" s="13">
        <v>2</v>
      </c>
      <c r="E73" s="35">
        <v>2</v>
      </c>
      <c r="F73" s="35"/>
      <c r="G73" s="60"/>
      <c r="H73" s="65"/>
    </row>
    <row r="74" spans="1:8" s="5" customFormat="1" ht="31.5" x14ac:dyDescent="0.2">
      <c r="A74" s="35"/>
      <c r="B74" s="29"/>
      <c r="C74" s="20" t="s">
        <v>93</v>
      </c>
      <c r="D74" s="13">
        <v>2</v>
      </c>
      <c r="E74" s="35">
        <v>2</v>
      </c>
      <c r="F74" s="35"/>
      <c r="G74" s="60"/>
      <c r="H74" s="65"/>
    </row>
    <row r="75" spans="1:8" s="5" customFormat="1" ht="31.5" x14ac:dyDescent="0.2">
      <c r="A75" s="35"/>
      <c r="B75" s="29"/>
      <c r="C75" s="20" t="s">
        <v>94</v>
      </c>
      <c r="D75" s="13">
        <v>2</v>
      </c>
      <c r="E75" s="35">
        <v>2</v>
      </c>
      <c r="F75" s="35"/>
      <c r="G75" s="70"/>
      <c r="H75" s="65"/>
    </row>
    <row r="76" spans="1:8" s="5" customFormat="1" ht="24.95" customHeight="1" x14ac:dyDescent="0.2">
      <c r="A76" s="4">
        <v>3</v>
      </c>
      <c r="B76" s="63" t="s">
        <v>82</v>
      </c>
      <c r="C76" s="64"/>
      <c r="D76" s="12">
        <v>10</v>
      </c>
      <c r="E76" s="35">
        <v>9</v>
      </c>
      <c r="F76" s="35"/>
      <c r="G76" s="29"/>
      <c r="H76" s="35"/>
    </row>
    <row r="77" spans="1:8" s="5" customFormat="1" ht="47.25" x14ac:dyDescent="0.2">
      <c r="A77" s="35"/>
      <c r="B77" s="29"/>
      <c r="C77" s="20" t="s">
        <v>95</v>
      </c>
      <c r="D77" s="13">
        <v>4</v>
      </c>
      <c r="E77" s="35">
        <v>4</v>
      </c>
      <c r="F77" s="35"/>
      <c r="G77" s="59" t="s">
        <v>213</v>
      </c>
      <c r="H77" s="65"/>
    </row>
    <row r="78" spans="1:8" s="5" customFormat="1" ht="31.5" x14ac:dyDescent="0.2">
      <c r="A78" s="35"/>
      <c r="B78" s="29"/>
      <c r="C78" s="20" t="s">
        <v>96</v>
      </c>
      <c r="D78" s="13">
        <v>3</v>
      </c>
      <c r="E78" s="35">
        <v>3</v>
      </c>
      <c r="F78" s="35"/>
      <c r="G78" s="60"/>
      <c r="H78" s="65"/>
    </row>
    <row r="79" spans="1:8" s="5" customFormat="1" ht="47.25" x14ac:dyDescent="0.2">
      <c r="A79" s="35"/>
      <c r="B79" s="29"/>
      <c r="C79" s="20" t="s">
        <v>97</v>
      </c>
      <c r="D79" s="13">
        <v>3</v>
      </c>
      <c r="E79" s="35">
        <v>2</v>
      </c>
      <c r="F79" s="55" t="s">
        <v>194</v>
      </c>
      <c r="G79" s="70"/>
      <c r="H79" s="65"/>
    </row>
    <row r="80" spans="1:8" s="5" customFormat="1" ht="26.1" customHeight="1" x14ac:dyDescent="0.2">
      <c r="A80" s="4">
        <v>4</v>
      </c>
      <c r="B80" s="63" t="s">
        <v>98</v>
      </c>
      <c r="C80" s="64"/>
      <c r="D80" s="12">
        <v>20</v>
      </c>
      <c r="E80" s="4">
        <v>15</v>
      </c>
      <c r="F80" s="35"/>
      <c r="G80" s="29"/>
      <c r="H80" s="35"/>
    </row>
    <row r="81" spans="1:8" s="5" customFormat="1" ht="82.5" customHeight="1" x14ac:dyDescent="0.2">
      <c r="A81" s="35"/>
      <c r="B81" s="29"/>
      <c r="C81" s="20" t="s">
        <v>99</v>
      </c>
      <c r="D81" s="13">
        <v>5</v>
      </c>
      <c r="E81" s="35">
        <v>5</v>
      </c>
      <c r="F81" s="35"/>
      <c r="G81" s="59" t="s">
        <v>218</v>
      </c>
      <c r="H81" s="65"/>
    </row>
    <row r="82" spans="1:8" s="5" customFormat="1" ht="82.5" customHeight="1" x14ac:dyDescent="0.2">
      <c r="A82" s="35"/>
      <c r="B82" s="29"/>
      <c r="C82" s="20" t="s">
        <v>100</v>
      </c>
      <c r="D82" s="13">
        <v>5</v>
      </c>
      <c r="E82" s="35">
        <v>5</v>
      </c>
      <c r="F82" s="35"/>
      <c r="G82" s="60"/>
      <c r="H82" s="65"/>
    </row>
    <row r="83" spans="1:8" s="5" customFormat="1" ht="82.5" customHeight="1" x14ac:dyDescent="0.2">
      <c r="A83" s="35"/>
      <c r="B83" s="29"/>
      <c r="C83" s="20" t="s">
        <v>101</v>
      </c>
      <c r="D83" s="13">
        <v>5</v>
      </c>
      <c r="E83" s="35">
        <v>5</v>
      </c>
      <c r="F83" s="35"/>
      <c r="G83" s="60"/>
      <c r="H83" s="65"/>
    </row>
    <row r="84" spans="1:8" s="5" customFormat="1" ht="82.5" customHeight="1" x14ac:dyDescent="0.2">
      <c r="A84" s="35"/>
      <c r="B84" s="29"/>
      <c r="C84" s="20" t="s">
        <v>102</v>
      </c>
      <c r="D84" s="13">
        <v>5</v>
      </c>
      <c r="E84" s="35">
        <v>0</v>
      </c>
      <c r="F84" s="35"/>
      <c r="G84" s="70"/>
      <c r="H84" s="65"/>
    </row>
    <row r="85" spans="1:8" s="5" customFormat="1" ht="26.1" customHeight="1" x14ac:dyDescent="0.2">
      <c r="A85" s="4">
        <v>5</v>
      </c>
      <c r="B85" s="63" t="s">
        <v>103</v>
      </c>
      <c r="C85" s="64"/>
      <c r="D85" s="12">
        <v>15</v>
      </c>
      <c r="E85" s="4">
        <v>15</v>
      </c>
      <c r="F85" s="35"/>
      <c r="G85" s="29"/>
      <c r="H85" s="35"/>
    </row>
    <row r="86" spans="1:8" s="5" customFormat="1" ht="47.25" x14ac:dyDescent="0.2">
      <c r="A86" s="35"/>
      <c r="B86" s="29"/>
      <c r="C86" s="20" t="s">
        <v>104</v>
      </c>
      <c r="D86" s="13">
        <v>5</v>
      </c>
      <c r="E86" s="35">
        <v>5</v>
      </c>
      <c r="F86" s="35"/>
      <c r="G86" s="59" t="s">
        <v>217</v>
      </c>
      <c r="H86" s="30"/>
    </row>
    <row r="87" spans="1:8" s="5" customFormat="1" ht="31.5" x14ac:dyDescent="0.2">
      <c r="A87" s="35"/>
      <c r="B87" s="29"/>
      <c r="C87" s="20" t="s">
        <v>105</v>
      </c>
      <c r="D87" s="13">
        <v>4</v>
      </c>
      <c r="E87" s="35">
        <v>4</v>
      </c>
      <c r="F87" s="35"/>
      <c r="G87" s="60"/>
      <c r="H87" s="30"/>
    </row>
    <row r="88" spans="1:8" s="5" customFormat="1" ht="63" x14ac:dyDescent="0.2">
      <c r="A88" s="35"/>
      <c r="B88" s="29"/>
      <c r="C88" s="20" t="s">
        <v>106</v>
      </c>
      <c r="D88" s="13">
        <v>3</v>
      </c>
      <c r="E88" s="35">
        <v>3</v>
      </c>
      <c r="F88" s="35"/>
      <c r="G88" s="60"/>
      <c r="H88" s="30"/>
    </row>
    <row r="89" spans="1:8" s="5" customFormat="1" ht="31.5" x14ac:dyDescent="0.2">
      <c r="A89" s="35"/>
      <c r="B89" s="29"/>
      <c r="C89" s="20" t="s">
        <v>107</v>
      </c>
      <c r="D89" s="13">
        <v>3</v>
      </c>
      <c r="E89" s="35">
        <v>3</v>
      </c>
      <c r="F89" s="35"/>
      <c r="G89" s="70"/>
      <c r="H89" s="30"/>
    </row>
    <row r="90" spans="1:8" s="5" customFormat="1" ht="24.95" customHeight="1" x14ac:dyDescent="0.2">
      <c r="A90" s="4">
        <v>6</v>
      </c>
      <c r="B90" s="63" t="s">
        <v>31</v>
      </c>
      <c r="C90" s="64"/>
      <c r="D90" s="12">
        <v>15</v>
      </c>
      <c r="E90" s="35">
        <v>15</v>
      </c>
      <c r="F90" s="35"/>
      <c r="G90" s="30"/>
      <c r="H90" s="30"/>
    </row>
    <row r="91" spans="1:8" s="5" customFormat="1" ht="31.5" x14ac:dyDescent="0.2">
      <c r="A91" s="35"/>
      <c r="B91" s="29"/>
      <c r="C91" s="20" t="s">
        <v>108</v>
      </c>
      <c r="D91" s="13">
        <v>4</v>
      </c>
      <c r="E91" s="35">
        <v>4</v>
      </c>
      <c r="F91" s="35"/>
      <c r="G91" s="59" t="s">
        <v>216</v>
      </c>
      <c r="H91" s="30"/>
    </row>
    <row r="92" spans="1:8" s="5" customFormat="1" ht="47.25" x14ac:dyDescent="0.2">
      <c r="A92" s="35"/>
      <c r="B92" s="29"/>
      <c r="C92" s="6" t="s">
        <v>109</v>
      </c>
      <c r="D92" s="13">
        <v>4</v>
      </c>
      <c r="E92" s="35">
        <v>4</v>
      </c>
      <c r="F92" s="35"/>
      <c r="G92" s="60"/>
      <c r="H92" s="30"/>
    </row>
    <row r="93" spans="1:8" s="5" customFormat="1" ht="31.5" x14ac:dyDescent="0.2">
      <c r="A93" s="35"/>
      <c r="B93" s="29"/>
      <c r="C93" s="20" t="s">
        <v>110</v>
      </c>
      <c r="D93" s="13">
        <v>3</v>
      </c>
      <c r="E93" s="35">
        <v>3</v>
      </c>
      <c r="F93" s="35"/>
      <c r="G93" s="60"/>
      <c r="H93" s="30"/>
    </row>
    <row r="94" spans="1:8" s="5" customFormat="1" ht="47.25" x14ac:dyDescent="0.2">
      <c r="A94" s="35"/>
      <c r="B94" s="29"/>
      <c r="C94" s="6" t="s">
        <v>111</v>
      </c>
      <c r="D94" s="47">
        <v>4</v>
      </c>
      <c r="E94" s="35">
        <v>4</v>
      </c>
      <c r="F94" s="35"/>
      <c r="G94" s="70"/>
      <c r="H94" s="30"/>
    </row>
    <row r="95" spans="1:8" s="5" customFormat="1" ht="23.1" customHeight="1" x14ac:dyDescent="0.2">
      <c r="A95" s="4">
        <v>7</v>
      </c>
      <c r="B95" s="63" t="s">
        <v>112</v>
      </c>
      <c r="C95" s="64"/>
      <c r="D95" s="12">
        <v>20</v>
      </c>
      <c r="E95" s="4">
        <v>20</v>
      </c>
      <c r="F95" s="4"/>
      <c r="G95" s="28"/>
      <c r="H95" s="35"/>
    </row>
    <row r="96" spans="1:8" s="5" customFormat="1" ht="68.25" customHeight="1" x14ac:dyDescent="0.2">
      <c r="A96" s="35"/>
      <c r="B96" s="29"/>
      <c r="C96" s="14" t="s">
        <v>113</v>
      </c>
      <c r="D96" s="15">
        <v>5</v>
      </c>
      <c r="E96" s="35">
        <v>5</v>
      </c>
      <c r="F96" s="35"/>
      <c r="G96" s="59" t="s">
        <v>215</v>
      </c>
      <c r="H96" s="65"/>
    </row>
    <row r="97" spans="1:8" s="5" customFormat="1" ht="68.25" customHeight="1" x14ac:dyDescent="0.2">
      <c r="A97" s="35"/>
      <c r="B97" s="65"/>
      <c r="C97" s="28" t="s">
        <v>114</v>
      </c>
      <c r="D97" s="15">
        <v>5</v>
      </c>
      <c r="E97" s="35">
        <v>5</v>
      </c>
      <c r="F97" s="35"/>
      <c r="G97" s="60"/>
      <c r="H97" s="65"/>
    </row>
    <row r="98" spans="1:8" s="5" customFormat="1" ht="68.25" customHeight="1" x14ac:dyDescent="0.2">
      <c r="A98" s="35"/>
      <c r="B98" s="65"/>
      <c r="C98" s="28" t="s">
        <v>115</v>
      </c>
      <c r="D98" s="15">
        <v>4</v>
      </c>
      <c r="E98" s="35">
        <v>4</v>
      </c>
      <c r="F98" s="35"/>
      <c r="G98" s="60"/>
      <c r="H98" s="65"/>
    </row>
    <row r="99" spans="1:8" s="5" customFormat="1" ht="68.25" customHeight="1" x14ac:dyDescent="0.2">
      <c r="A99" s="35"/>
      <c r="B99" s="65"/>
      <c r="C99" s="28" t="s">
        <v>116</v>
      </c>
      <c r="D99" s="15">
        <v>3</v>
      </c>
      <c r="E99" s="35">
        <v>3</v>
      </c>
      <c r="F99" s="35"/>
      <c r="G99" s="60"/>
      <c r="H99" s="65"/>
    </row>
    <row r="100" spans="1:8" s="5" customFormat="1" ht="68.25" customHeight="1" x14ac:dyDescent="0.2">
      <c r="A100" s="35"/>
      <c r="B100" s="65"/>
      <c r="C100" s="28" t="s">
        <v>117</v>
      </c>
      <c r="D100" s="15">
        <v>3</v>
      </c>
      <c r="E100" s="35">
        <v>3</v>
      </c>
      <c r="F100" s="35"/>
      <c r="G100" s="70"/>
      <c r="H100" s="65"/>
    </row>
    <row r="101" spans="1:8" s="5" customFormat="1" ht="26.25" customHeight="1" x14ac:dyDescent="0.2">
      <c r="A101" s="4" t="s">
        <v>34</v>
      </c>
      <c r="B101" s="67" t="s">
        <v>134</v>
      </c>
      <c r="C101" s="73"/>
      <c r="D101" s="12">
        <v>100</v>
      </c>
      <c r="E101" s="35">
        <f>E102+E113</f>
        <v>94</v>
      </c>
      <c r="F101" s="35"/>
      <c r="G101" s="29"/>
      <c r="H101" s="29" t="s">
        <v>41</v>
      </c>
    </row>
    <row r="102" spans="1:8" s="5" customFormat="1" ht="26.25" customHeight="1" x14ac:dyDescent="0.2">
      <c r="A102" s="4">
        <v>1</v>
      </c>
      <c r="B102" s="63" t="s">
        <v>38</v>
      </c>
      <c r="C102" s="64"/>
      <c r="D102" s="12">
        <f>D103+D104+D105+D106+D107+D108+D111+D112</f>
        <v>50</v>
      </c>
      <c r="E102" s="35">
        <f>E103+E104+E105+E106+E107+E108+E111+E112</f>
        <v>49</v>
      </c>
      <c r="F102" s="35"/>
      <c r="G102" s="29"/>
      <c r="H102" s="29"/>
    </row>
    <row r="103" spans="1:8" s="9" customFormat="1" ht="26.25" customHeight="1" x14ac:dyDescent="0.2">
      <c r="A103" s="16" t="s">
        <v>8</v>
      </c>
      <c r="B103" s="84" t="s">
        <v>72</v>
      </c>
      <c r="C103" s="84"/>
      <c r="D103" s="19">
        <v>5</v>
      </c>
      <c r="E103" s="8">
        <v>4</v>
      </c>
      <c r="F103" s="56" t="s">
        <v>195</v>
      </c>
      <c r="G103" s="101" t="s">
        <v>219</v>
      </c>
      <c r="H103" s="7"/>
    </row>
    <row r="104" spans="1:8" s="9" customFormat="1" ht="26.25" customHeight="1" x14ac:dyDescent="0.2">
      <c r="A104" s="16" t="s">
        <v>10</v>
      </c>
      <c r="B104" s="82" t="s">
        <v>74</v>
      </c>
      <c r="C104" s="83"/>
      <c r="D104" s="19">
        <v>5</v>
      </c>
      <c r="E104" s="8">
        <v>5</v>
      </c>
      <c r="F104" s="8"/>
      <c r="G104" s="102"/>
      <c r="H104" s="7"/>
    </row>
    <row r="105" spans="1:8" s="9" customFormat="1" ht="26.25" customHeight="1" x14ac:dyDescent="0.2">
      <c r="A105" s="16" t="s">
        <v>11</v>
      </c>
      <c r="B105" s="82" t="s">
        <v>75</v>
      </c>
      <c r="C105" s="83"/>
      <c r="D105" s="19">
        <v>5</v>
      </c>
      <c r="E105" s="8">
        <v>5</v>
      </c>
      <c r="F105" s="8"/>
      <c r="G105" s="102"/>
      <c r="H105" s="7"/>
    </row>
    <row r="106" spans="1:8" s="9" customFormat="1" ht="36.75" customHeight="1" x14ac:dyDescent="0.2">
      <c r="A106" s="16" t="s">
        <v>35</v>
      </c>
      <c r="B106" s="82" t="s">
        <v>129</v>
      </c>
      <c r="C106" s="83"/>
      <c r="D106" s="19">
        <v>5</v>
      </c>
      <c r="E106" s="8">
        <v>5</v>
      </c>
      <c r="F106" s="8"/>
      <c r="G106" s="102"/>
      <c r="H106" s="7"/>
    </row>
    <row r="107" spans="1:8" s="5" customFormat="1" ht="26.25" customHeight="1" x14ac:dyDescent="0.2">
      <c r="A107" s="16" t="s">
        <v>17</v>
      </c>
      <c r="B107" s="80" t="s">
        <v>73</v>
      </c>
      <c r="C107" s="81"/>
      <c r="D107" s="13">
        <v>5</v>
      </c>
      <c r="E107" s="35">
        <v>5</v>
      </c>
      <c r="F107" s="35"/>
      <c r="G107" s="102"/>
      <c r="H107" s="29"/>
    </row>
    <row r="108" spans="1:8" s="9" customFormat="1" ht="26.25" customHeight="1" x14ac:dyDescent="0.2">
      <c r="A108" s="48" t="s">
        <v>182</v>
      </c>
      <c r="B108" s="82" t="s">
        <v>76</v>
      </c>
      <c r="C108" s="83"/>
      <c r="D108" s="19">
        <v>10</v>
      </c>
      <c r="E108" s="8">
        <v>10</v>
      </c>
      <c r="F108" s="8"/>
      <c r="G108" s="102"/>
      <c r="H108" s="10"/>
    </row>
    <row r="109" spans="1:8" s="9" customFormat="1" ht="26.25" customHeight="1" x14ac:dyDescent="0.2">
      <c r="A109" s="48" t="s">
        <v>183</v>
      </c>
      <c r="B109" s="82" t="s">
        <v>77</v>
      </c>
      <c r="C109" s="83"/>
      <c r="D109" s="19">
        <v>5</v>
      </c>
      <c r="E109" s="8"/>
      <c r="F109" s="8"/>
      <c r="G109" s="102"/>
      <c r="H109" s="10"/>
    </row>
    <row r="110" spans="1:8" s="9" customFormat="1" ht="26.25" customHeight="1" x14ac:dyDescent="0.2">
      <c r="A110" s="48" t="s">
        <v>184</v>
      </c>
      <c r="B110" s="82" t="s">
        <v>179</v>
      </c>
      <c r="C110" s="83"/>
      <c r="D110" s="19">
        <v>0</v>
      </c>
      <c r="E110" s="8"/>
      <c r="F110" s="8"/>
      <c r="G110" s="102"/>
      <c r="H110" s="10"/>
    </row>
    <row r="111" spans="1:8" s="9" customFormat="1" ht="26.25" customHeight="1" x14ac:dyDescent="0.2">
      <c r="A111" s="48" t="s">
        <v>130</v>
      </c>
      <c r="B111" s="68" t="s">
        <v>118</v>
      </c>
      <c r="C111" s="66"/>
      <c r="D111" s="13">
        <v>10</v>
      </c>
      <c r="E111" s="8">
        <v>10</v>
      </c>
      <c r="F111" s="8"/>
      <c r="G111" s="102"/>
      <c r="H111" s="10"/>
    </row>
    <row r="112" spans="1:8" s="9" customFormat="1" ht="26.25" customHeight="1" x14ac:dyDescent="0.2">
      <c r="A112" s="49" t="s">
        <v>131</v>
      </c>
      <c r="B112" s="80" t="s">
        <v>58</v>
      </c>
      <c r="C112" s="81"/>
      <c r="D112" s="13">
        <v>5</v>
      </c>
      <c r="E112" s="8">
        <v>5</v>
      </c>
      <c r="F112" s="8"/>
      <c r="G112" s="103"/>
      <c r="H112" s="10"/>
    </row>
    <row r="113" spans="1:8" s="5" customFormat="1" ht="26.25" customHeight="1" x14ac:dyDescent="0.2">
      <c r="A113" s="4">
        <v>2</v>
      </c>
      <c r="B113" s="67" t="s">
        <v>133</v>
      </c>
      <c r="C113" s="73"/>
      <c r="D113" s="12">
        <f>D114+D115+D118+D119+D120+D123</f>
        <v>50</v>
      </c>
      <c r="E113" s="4">
        <f>E114+E115+E118+E119+E120+E123</f>
        <v>45</v>
      </c>
      <c r="F113" s="4"/>
      <c r="G113" s="29"/>
      <c r="H113" s="29"/>
    </row>
    <row r="114" spans="1:8" s="5" customFormat="1" ht="26.25" customHeight="1" x14ac:dyDescent="0.2">
      <c r="A114" s="16" t="s">
        <v>12</v>
      </c>
      <c r="B114" s="68" t="s">
        <v>119</v>
      </c>
      <c r="C114" s="66"/>
      <c r="D114" s="13">
        <v>8</v>
      </c>
      <c r="E114" s="35">
        <v>8</v>
      </c>
      <c r="F114" s="35"/>
      <c r="G114" s="59" t="s">
        <v>220</v>
      </c>
      <c r="H114" s="30"/>
    </row>
    <row r="115" spans="1:8" s="5" customFormat="1" ht="26.25" customHeight="1" x14ac:dyDescent="0.2">
      <c r="A115" s="16" t="s">
        <v>13</v>
      </c>
      <c r="B115" s="68" t="s">
        <v>59</v>
      </c>
      <c r="C115" s="66"/>
      <c r="D115" s="13">
        <f>D116+D117</f>
        <v>10</v>
      </c>
      <c r="E115" s="35">
        <v>10</v>
      </c>
      <c r="F115" s="35"/>
      <c r="G115" s="60"/>
      <c r="H115" s="30"/>
    </row>
    <row r="116" spans="1:8" s="5" customFormat="1" ht="26.25" customHeight="1" x14ac:dyDescent="0.2">
      <c r="A116" s="16"/>
      <c r="B116" s="76" t="s">
        <v>60</v>
      </c>
      <c r="C116" s="77"/>
      <c r="D116" s="13">
        <v>5</v>
      </c>
      <c r="E116" s="35">
        <v>5</v>
      </c>
      <c r="F116" s="35"/>
      <c r="G116" s="60"/>
      <c r="H116" s="30"/>
    </row>
    <row r="117" spans="1:8" s="5" customFormat="1" ht="26.25" customHeight="1" x14ac:dyDescent="0.2">
      <c r="A117" s="16"/>
      <c r="B117" s="80" t="s">
        <v>180</v>
      </c>
      <c r="C117" s="81"/>
      <c r="D117" s="13">
        <v>5</v>
      </c>
      <c r="E117" s="35">
        <v>5</v>
      </c>
      <c r="F117" s="35"/>
      <c r="G117" s="60"/>
      <c r="H117" s="30"/>
    </row>
    <row r="118" spans="1:8" s="5" customFormat="1" ht="26.25" customHeight="1" x14ac:dyDescent="0.2">
      <c r="A118" s="16" t="s">
        <v>14</v>
      </c>
      <c r="B118" s="68" t="s">
        <v>120</v>
      </c>
      <c r="C118" s="66"/>
      <c r="D118" s="13">
        <v>10</v>
      </c>
      <c r="E118" s="35">
        <v>10</v>
      </c>
      <c r="F118" s="35"/>
      <c r="G118" s="60"/>
      <c r="H118" s="30"/>
    </row>
    <row r="119" spans="1:8" s="5" customFormat="1" ht="41.1" customHeight="1" x14ac:dyDescent="0.2">
      <c r="A119" s="16" t="s">
        <v>61</v>
      </c>
      <c r="B119" s="68" t="s">
        <v>121</v>
      </c>
      <c r="C119" s="66"/>
      <c r="D119" s="13">
        <v>10</v>
      </c>
      <c r="E119" s="35">
        <v>10</v>
      </c>
      <c r="F119" s="35"/>
      <c r="G119" s="60"/>
      <c r="H119" s="30"/>
    </row>
    <row r="120" spans="1:8" s="5" customFormat="1" ht="26.25" customHeight="1" x14ac:dyDescent="0.2">
      <c r="A120" s="16" t="s">
        <v>62</v>
      </c>
      <c r="B120" s="76" t="s">
        <v>122</v>
      </c>
      <c r="C120" s="77"/>
      <c r="D120" s="13">
        <f>D121+D122</f>
        <v>7</v>
      </c>
      <c r="E120" s="35">
        <v>7</v>
      </c>
      <c r="F120" s="35"/>
      <c r="G120" s="60"/>
      <c r="H120" s="30"/>
    </row>
    <row r="121" spans="1:8" s="5" customFormat="1" ht="26.25" customHeight="1" x14ac:dyDescent="0.2">
      <c r="A121" s="16"/>
      <c r="B121" s="80" t="s">
        <v>65</v>
      </c>
      <c r="C121" s="81"/>
      <c r="D121" s="13">
        <v>3</v>
      </c>
      <c r="E121" s="35">
        <v>3</v>
      </c>
      <c r="F121" s="35"/>
      <c r="G121" s="60"/>
      <c r="H121" s="30"/>
    </row>
    <row r="122" spans="1:8" s="5" customFormat="1" ht="26.25" customHeight="1" x14ac:dyDescent="0.2">
      <c r="A122" s="16"/>
      <c r="B122" s="80" t="s">
        <v>123</v>
      </c>
      <c r="C122" s="81"/>
      <c r="D122" s="13">
        <v>4</v>
      </c>
      <c r="E122" s="35">
        <v>4</v>
      </c>
      <c r="F122" s="35"/>
      <c r="G122" s="60"/>
      <c r="H122" s="30"/>
    </row>
    <row r="123" spans="1:8" s="5" customFormat="1" ht="26.25" customHeight="1" x14ac:dyDescent="0.2">
      <c r="A123" s="16" t="s">
        <v>64</v>
      </c>
      <c r="B123" s="68" t="s">
        <v>63</v>
      </c>
      <c r="C123" s="66"/>
      <c r="D123" s="13">
        <v>5</v>
      </c>
      <c r="E123" s="35">
        <v>0</v>
      </c>
      <c r="F123" s="35"/>
      <c r="G123" s="70"/>
      <c r="H123" s="30"/>
    </row>
    <row r="124" spans="1:8" ht="18.600000000000001" customHeight="1" x14ac:dyDescent="0.2">
      <c r="A124" s="4" t="s">
        <v>36</v>
      </c>
      <c r="B124" s="63" t="s">
        <v>124</v>
      </c>
      <c r="C124" s="64"/>
      <c r="D124" s="12">
        <v>100</v>
      </c>
      <c r="E124" s="35">
        <f>E125+E130+E135+E140+E145</f>
        <v>90</v>
      </c>
      <c r="F124" s="35"/>
      <c r="G124" s="29"/>
      <c r="H124" s="35" t="s">
        <v>42</v>
      </c>
    </row>
    <row r="125" spans="1:8" ht="18.600000000000001" customHeight="1" x14ac:dyDescent="0.2">
      <c r="A125" s="3">
        <v>1</v>
      </c>
      <c r="B125" s="67" t="s">
        <v>19</v>
      </c>
      <c r="C125" s="64"/>
      <c r="D125" s="12">
        <v>20</v>
      </c>
      <c r="E125" s="35">
        <v>20</v>
      </c>
      <c r="F125" s="35"/>
      <c r="G125" s="98" t="s">
        <v>230</v>
      </c>
      <c r="H125" s="61"/>
    </row>
    <row r="126" spans="1:8" ht="47.25" x14ac:dyDescent="0.2">
      <c r="A126" s="34"/>
      <c r="B126" s="29"/>
      <c r="C126" s="20" t="s">
        <v>49</v>
      </c>
      <c r="D126" s="13">
        <v>20</v>
      </c>
      <c r="E126" s="35">
        <v>20</v>
      </c>
      <c r="F126" s="35"/>
      <c r="G126" s="60"/>
      <c r="H126" s="62"/>
    </row>
    <row r="127" spans="1:8" ht="47.25" x14ac:dyDescent="0.2">
      <c r="A127" s="69"/>
      <c r="B127" s="65"/>
      <c r="C127" s="28" t="s">
        <v>47</v>
      </c>
      <c r="D127" s="13">
        <v>10</v>
      </c>
      <c r="E127" s="35"/>
      <c r="F127" s="35"/>
      <c r="G127" s="60"/>
      <c r="H127" s="62"/>
    </row>
    <row r="128" spans="1:8" ht="31.5" x14ac:dyDescent="0.2">
      <c r="A128" s="69"/>
      <c r="B128" s="66"/>
      <c r="C128" s="28" t="s">
        <v>48</v>
      </c>
      <c r="D128" s="13">
        <v>5</v>
      </c>
      <c r="E128" s="35"/>
      <c r="F128" s="35"/>
      <c r="G128" s="60"/>
      <c r="H128" s="62"/>
    </row>
    <row r="129" spans="1:8" ht="47.25" x14ac:dyDescent="0.2">
      <c r="A129" s="69"/>
      <c r="B129" s="66"/>
      <c r="C129" s="28" t="s">
        <v>50</v>
      </c>
      <c r="D129" s="13">
        <v>0</v>
      </c>
      <c r="E129" s="35"/>
      <c r="F129" s="35"/>
      <c r="G129" s="70"/>
      <c r="H129" s="71"/>
    </row>
    <row r="130" spans="1:8" ht="22.5" customHeight="1" x14ac:dyDescent="0.2">
      <c r="A130" s="3">
        <v>2</v>
      </c>
      <c r="B130" s="67" t="s">
        <v>20</v>
      </c>
      <c r="C130" s="64"/>
      <c r="D130" s="12">
        <v>20</v>
      </c>
      <c r="E130" s="4">
        <v>20</v>
      </c>
      <c r="F130" s="35"/>
      <c r="G130" s="59" t="s">
        <v>221</v>
      </c>
      <c r="H130" s="61"/>
    </row>
    <row r="131" spans="1:8" ht="31.5" x14ac:dyDescent="0.2">
      <c r="A131" s="34"/>
      <c r="B131" s="29"/>
      <c r="C131" s="28" t="s">
        <v>21</v>
      </c>
      <c r="D131" s="13">
        <v>20</v>
      </c>
      <c r="E131" s="35">
        <v>20</v>
      </c>
      <c r="F131" s="35"/>
      <c r="G131" s="60"/>
      <c r="H131" s="62"/>
    </row>
    <row r="132" spans="1:8" ht="47.25" x14ac:dyDescent="0.2">
      <c r="A132" s="34"/>
      <c r="B132" s="29"/>
      <c r="C132" s="28" t="s">
        <v>22</v>
      </c>
      <c r="D132" s="13">
        <v>10</v>
      </c>
      <c r="E132" s="35"/>
      <c r="F132" s="35"/>
      <c r="G132" s="60"/>
      <c r="H132" s="62"/>
    </row>
    <row r="133" spans="1:8" ht="47.25" x14ac:dyDescent="0.2">
      <c r="A133" s="69"/>
      <c r="B133" s="65"/>
      <c r="C133" s="20" t="s">
        <v>23</v>
      </c>
      <c r="D133" s="13">
        <v>5</v>
      </c>
      <c r="E133" s="35"/>
      <c r="F133" s="35"/>
      <c r="G133" s="60"/>
      <c r="H133" s="62"/>
    </row>
    <row r="134" spans="1:8" ht="47.25" x14ac:dyDescent="0.2">
      <c r="A134" s="69"/>
      <c r="B134" s="66"/>
      <c r="C134" s="20" t="s">
        <v>24</v>
      </c>
      <c r="D134" s="13">
        <v>0</v>
      </c>
      <c r="E134" s="35"/>
      <c r="F134" s="35"/>
      <c r="G134" s="70"/>
      <c r="H134" s="71"/>
    </row>
    <row r="135" spans="1:8" ht="27.6" customHeight="1" x14ac:dyDescent="0.2">
      <c r="A135" s="3">
        <v>3</v>
      </c>
      <c r="B135" s="63" t="s">
        <v>56</v>
      </c>
      <c r="C135" s="64"/>
      <c r="D135" s="50">
        <v>20</v>
      </c>
      <c r="E135" s="4">
        <v>10</v>
      </c>
      <c r="F135" s="35"/>
      <c r="G135" s="104" t="s">
        <v>227</v>
      </c>
      <c r="H135" s="65"/>
    </row>
    <row r="136" spans="1:8" ht="27.6" customHeight="1" x14ac:dyDescent="0.2">
      <c r="A136" s="69"/>
      <c r="B136" s="65"/>
      <c r="C136" s="20" t="s">
        <v>25</v>
      </c>
      <c r="D136" s="48">
        <v>20</v>
      </c>
      <c r="E136" s="35"/>
      <c r="F136" s="35"/>
      <c r="G136" s="89"/>
      <c r="H136" s="66"/>
    </row>
    <row r="137" spans="1:8" ht="27.6" customHeight="1" x14ac:dyDescent="0.2">
      <c r="A137" s="69"/>
      <c r="B137" s="66"/>
      <c r="C137" s="20" t="s">
        <v>67</v>
      </c>
      <c r="D137" s="48">
        <v>10</v>
      </c>
      <c r="E137" s="35">
        <v>10</v>
      </c>
      <c r="F137" s="35"/>
      <c r="G137" s="89"/>
      <c r="H137" s="66"/>
    </row>
    <row r="138" spans="1:8" ht="27.6" customHeight="1" x14ac:dyDescent="0.2">
      <c r="A138" s="69"/>
      <c r="B138" s="66"/>
      <c r="C138" s="20" t="s">
        <v>26</v>
      </c>
      <c r="D138" s="48">
        <v>5</v>
      </c>
      <c r="E138" s="35"/>
      <c r="F138" s="35"/>
      <c r="G138" s="89"/>
      <c r="H138" s="66"/>
    </row>
    <row r="139" spans="1:8" ht="27.6" customHeight="1" x14ac:dyDescent="0.2">
      <c r="A139" s="69"/>
      <c r="B139" s="66"/>
      <c r="C139" s="20" t="s">
        <v>45</v>
      </c>
      <c r="D139" s="48">
        <v>0</v>
      </c>
      <c r="E139" s="35"/>
      <c r="F139" s="35"/>
      <c r="G139" s="89"/>
      <c r="H139" s="66"/>
    </row>
    <row r="140" spans="1:8" ht="42" customHeight="1" x14ac:dyDescent="0.2">
      <c r="A140" s="3">
        <v>4</v>
      </c>
      <c r="B140" s="67" t="s">
        <v>51</v>
      </c>
      <c r="C140" s="64"/>
      <c r="D140" s="12">
        <v>20</v>
      </c>
      <c r="E140" s="4">
        <v>20</v>
      </c>
      <c r="F140" s="35"/>
      <c r="G140" s="98" t="s">
        <v>226</v>
      </c>
      <c r="H140" s="61"/>
    </row>
    <row r="141" spans="1:8" ht="42" customHeight="1" x14ac:dyDescent="0.2">
      <c r="A141" s="34"/>
      <c r="B141" s="29"/>
      <c r="C141" s="20" t="s">
        <v>52</v>
      </c>
      <c r="D141" s="13">
        <v>20</v>
      </c>
      <c r="E141" s="35">
        <v>20</v>
      </c>
      <c r="F141" s="35"/>
      <c r="G141" s="60"/>
      <c r="H141" s="62"/>
    </row>
    <row r="142" spans="1:8" ht="42" customHeight="1" x14ac:dyDescent="0.2">
      <c r="A142" s="34"/>
      <c r="B142" s="29"/>
      <c r="C142" s="20" t="s">
        <v>53</v>
      </c>
      <c r="D142" s="13">
        <v>10</v>
      </c>
      <c r="E142" s="35"/>
      <c r="F142" s="35"/>
      <c r="G142" s="60"/>
      <c r="H142" s="62"/>
    </row>
    <row r="143" spans="1:8" ht="42" customHeight="1" x14ac:dyDescent="0.2">
      <c r="A143" s="34"/>
      <c r="B143" s="29"/>
      <c r="C143" s="20" t="s">
        <v>79</v>
      </c>
      <c r="D143" s="13">
        <v>5</v>
      </c>
      <c r="E143" s="35"/>
      <c r="F143" s="35"/>
      <c r="G143" s="60"/>
      <c r="H143" s="62"/>
    </row>
    <row r="144" spans="1:8" ht="42" customHeight="1" x14ac:dyDescent="0.2">
      <c r="A144" s="34"/>
      <c r="B144" s="29"/>
      <c r="C144" s="20" t="s">
        <v>54</v>
      </c>
      <c r="D144" s="13">
        <v>0</v>
      </c>
      <c r="E144" s="35"/>
      <c r="F144" s="35"/>
      <c r="G144" s="70"/>
      <c r="H144" s="71"/>
    </row>
    <row r="145" spans="1:8" ht="30.6" customHeight="1" x14ac:dyDescent="0.2">
      <c r="A145" s="3">
        <v>5</v>
      </c>
      <c r="B145" s="67" t="s">
        <v>27</v>
      </c>
      <c r="C145" s="64"/>
      <c r="D145" s="12">
        <v>20</v>
      </c>
      <c r="E145" s="4">
        <v>20</v>
      </c>
      <c r="F145" s="35"/>
      <c r="G145" s="104" t="s">
        <v>225</v>
      </c>
      <c r="H145" s="65"/>
    </row>
    <row r="146" spans="1:8" ht="42.6" customHeight="1" x14ac:dyDescent="0.2">
      <c r="A146" s="92"/>
      <c r="B146" s="65"/>
      <c r="C146" s="20" t="s">
        <v>66</v>
      </c>
      <c r="D146" s="13">
        <v>20</v>
      </c>
      <c r="E146" s="35">
        <v>20</v>
      </c>
      <c r="F146" s="35"/>
      <c r="G146" s="66"/>
      <c r="H146" s="66"/>
    </row>
    <row r="147" spans="1:8" ht="42.6" customHeight="1" x14ac:dyDescent="0.2">
      <c r="A147" s="92"/>
      <c r="B147" s="66"/>
      <c r="C147" s="20" t="s">
        <v>46</v>
      </c>
      <c r="D147" s="13">
        <v>10</v>
      </c>
      <c r="E147" s="35"/>
      <c r="F147" s="35"/>
      <c r="G147" s="66"/>
      <c r="H147" s="66"/>
    </row>
    <row r="148" spans="1:8" ht="42.6" customHeight="1" x14ac:dyDescent="0.2">
      <c r="A148" s="92"/>
      <c r="B148" s="66"/>
      <c r="C148" s="20" t="s">
        <v>78</v>
      </c>
      <c r="D148" s="13">
        <v>5</v>
      </c>
      <c r="E148" s="35"/>
      <c r="F148" s="35"/>
      <c r="G148" s="66"/>
      <c r="H148" s="66"/>
    </row>
    <row r="149" spans="1:8" ht="42.6" customHeight="1" x14ac:dyDescent="0.2">
      <c r="A149" s="92"/>
      <c r="B149" s="66"/>
      <c r="C149" s="20" t="s">
        <v>28</v>
      </c>
      <c r="D149" s="13">
        <v>0</v>
      </c>
      <c r="E149" s="35"/>
      <c r="F149" s="35"/>
      <c r="G149" s="66"/>
      <c r="H149" s="66"/>
    </row>
    <row r="150" spans="1:8" s="5" customFormat="1" ht="47.25" x14ac:dyDescent="0.2">
      <c r="A150" s="4" t="s">
        <v>126</v>
      </c>
      <c r="B150" s="57" t="s">
        <v>125</v>
      </c>
      <c r="C150" s="58"/>
      <c r="D150" s="12">
        <v>100</v>
      </c>
      <c r="E150" s="35">
        <v>80</v>
      </c>
      <c r="F150" s="35"/>
      <c r="G150" s="30"/>
      <c r="H150" s="34" t="s">
        <v>40</v>
      </c>
    </row>
    <row r="151" spans="1:8" s="5" customFormat="1" ht="125.1" customHeight="1" x14ac:dyDescent="0.2">
      <c r="A151" s="4"/>
      <c r="B151" s="33"/>
      <c r="C151" s="28" t="s">
        <v>136</v>
      </c>
      <c r="D151" s="13">
        <v>100</v>
      </c>
      <c r="E151" s="35"/>
      <c r="F151" s="35"/>
      <c r="G151" s="59" t="s">
        <v>222</v>
      </c>
      <c r="H151" s="61"/>
    </row>
    <row r="152" spans="1:8" s="5" customFormat="1" ht="28.5" customHeight="1" x14ac:dyDescent="0.2">
      <c r="A152" s="4"/>
      <c r="B152" s="33"/>
      <c r="C152" s="20" t="s">
        <v>181</v>
      </c>
      <c r="D152" s="13">
        <v>80</v>
      </c>
      <c r="E152" s="35">
        <v>80</v>
      </c>
      <c r="F152" s="35"/>
      <c r="G152" s="60"/>
      <c r="H152" s="62"/>
    </row>
    <row r="153" spans="1:8" s="5" customFormat="1" ht="28.5" customHeight="1" x14ac:dyDescent="0.2">
      <c r="A153" s="4"/>
      <c r="B153" s="33"/>
      <c r="C153" s="20" t="s">
        <v>68</v>
      </c>
      <c r="D153" s="13">
        <v>60</v>
      </c>
      <c r="E153" s="35"/>
      <c r="F153" s="35"/>
      <c r="G153" s="60"/>
      <c r="H153" s="62"/>
    </row>
    <row r="154" spans="1:8" s="5" customFormat="1" ht="28.5" customHeight="1" x14ac:dyDescent="0.2">
      <c r="A154" s="4"/>
      <c r="B154" s="33"/>
      <c r="C154" s="20" t="s">
        <v>69</v>
      </c>
      <c r="D154" s="13">
        <v>40</v>
      </c>
      <c r="E154" s="35"/>
      <c r="F154" s="35"/>
      <c r="G154" s="60"/>
      <c r="H154" s="62"/>
    </row>
    <row r="155" spans="1:8" s="5" customFormat="1" ht="28.5" customHeight="1" x14ac:dyDescent="0.2">
      <c r="A155" s="4"/>
      <c r="B155" s="33"/>
      <c r="C155" s="20" t="s">
        <v>70</v>
      </c>
      <c r="D155" s="13">
        <v>30</v>
      </c>
      <c r="E155" s="35"/>
      <c r="F155" s="35"/>
      <c r="G155" s="60"/>
      <c r="H155" s="62"/>
    </row>
    <row r="156" spans="1:8" s="5" customFormat="1" ht="28.5" customHeight="1" x14ac:dyDescent="0.2">
      <c r="A156" s="4"/>
      <c r="B156" s="33"/>
      <c r="C156" s="28" t="s">
        <v>57</v>
      </c>
      <c r="D156" s="13">
        <v>0</v>
      </c>
      <c r="E156" s="35"/>
      <c r="F156" s="35"/>
      <c r="G156" s="60"/>
      <c r="H156" s="62"/>
    </row>
    <row r="157" spans="1:8" ht="31.5" x14ac:dyDescent="0.2">
      <c r="A157" s="3" t="s">
        <v>127</v>
      </c>
      <c r="B157" s="90" t="s">
        <v>37</v>
      </c>
      <c r="C157" s="91"/>
      <c r="D157" s="17"/>
      <c r="E157" s="3"/>
      <c r="F157" s="34"/>
      <c r="G157" s="28"/>
      <c r="H157" s="34" t="s">
        <v>135</v>
      </c>
    </row>
    <row r="158" spans="1:8" ht="42" customHeight="1" x14ac:dyDescent="0.2">
      <c r="A158" s="34"/>
      <c r="B158" s="76" t="s">
        <v>132</v>
      </c>
      <c r="C158" s="77"/>
      <c r="D158" s="15"/>
      <c r="E158" s="34"/>
      <c r="F158" s="34"/>
      <c r="G158" s="28" t="s">
        <v>55</v>
      </c>
      <c r="H158" s="28"/>
    </row>
    <row r="159" spans="1:8" ht="24.6" customHeight="1" x14ac:dyDescent="0.2">
      <c r="A159" s="3"/>
      <c r="B159" s="78" t="s">
        <v>71</v>
      </c>
      <c r="C159" s="79"/>
      <c r="D159" s="17">
        <f>D4+D17+D55+D64+D101+D124+D150</f>
        <v>700</v>
      </c>
      <c r="E159" s="3">
        <f>E150+E124+E101+E64+E55+E4+E17</f>
        <v>653</v>
      </c>
      <c r="F159" s="3"/>
      <c r="G159" s="32"/>
      <c r="H159" s="32"/>
    </row>
  </sheetData>
  <mergeCells count="114">
    <mergeCell ref="G66:G69"/>
    <mergeCell ref="G71:G75"/>
    <mergeCell ref="G77:G79"/>
    <mergeCell ref="G96:G100"/>
    <mergeCell ref="G91:G94"/>
    <mergeCell ref="G86:G89"/>
    <mergeCell ref="G81:G84"/>
    <mergeCell ref="G103:G112"/>
    <mergeCell ref="G114:G123"/>
    <mergeCell ref="B55:C55"/>
    <mergeCell ref="B56:C56"/>
    <mergeCell ref="G56:G58"/>
    <mergeCell ref="H56:H58"/>
    <mergeCell ref="B59:C59"/>
    <mergeCell ref="G60:G63"/>
    <mergeCell ref="H45:H49"/>
    <mergeCell ref="A48:A49"/>
    <mergeCell ref="B48:B49"/>
    <mergeCell ref="B50:C50"/>
    <mergeCell ref="B51:C51"/>
    <mergeCell ref="G51:G54"/>
    <mergeCell ref="H24:H28"/>
    <mergeCell ref="B29:C29"/>
    <mergeCell ref="G29:G33"/>
    <mergeCell ref="H29:H33"/>
    <mergeCell ref="H53:H54"/>
    <mergeCell ref="H40:H44"/>
    <mergeCell ref="B39:C39"/>
    <mergeCell ref="B40:C40"/>
    <mergeCell ref="G40:G44"/>
    <mergeCell ref="B53:C53"/>
    <mergeCell ref="B45:C45"/>
    <mergeCell ref="G45:G49"/>
    <mergeCell ref="A1:H1"/>
    <mergeCell ref="B4:C4"/>
    <mergeCell ref="B17:C17"/>
    <mergeCell ref="B34:C34"/>
    <mergeCell ref="G34:G38"/>
    <mergeCell ref="A20:A23"/>
    <mergeCell ref="B112:C112"/>
    <mergeCell ref="B113:C113"/>
    <mergeCell ref="B157:C157"/>
    <mergeCell ref="B70:C70"/>
    <mergeCell ref="B76:C76"/>
    <mergeCell ref="B116:C116"/>
    <mergeCell ref="B117:C117"/>
    <mergeCell ref="B118:C118"/>
    <mergeCell ref="B119:C119"/>
    <mergeCell ref="A146:A149"/>
    <mergeCell ref="B146:B149"/>
    <mergeCell ref="B122:C122"/>
    <mergeCell ref="B123:C123"/>
    <mergeCell ref="B124:C124"/>
    <mergeCell ref="B125:C125"/>
    <mergeCell ref="A127:A129"/>
    <mergeCell ref="B127:B129"/>
    <mergeCell ref="B130:C130"/>
    <mergeCell ref="B158:C158"/>
    <mergeCell ref="B159:C159"/>
    <mergeCell ref="B120:C120"/>
    <mergeCell ref="B121:C121"/>
    <mergeCell ref="H77:H79"/>
    <mergeCell ref="B80:C80"/>
    <mergeCell ref="H81:H84"/>
    <mergeCell ref="B85:C85"/>
    <mergeCell ref="B111:C111"/>
    <mergeCell ref="B90:C90"/>
    <mergeCell ref="B95:C95"/>
    <mergeCell ref="H96:H100"/>
    <mergeCell ref="B97:B100"/>
    <mergeCell ref="B101:C101"/>
    <mergeCell ref="B107:C107"/>
    <mergeCell ref="B108:C108"/>
    <mergeCell ref="B109:C109"/>
    <mergeCell ref="B110:C110"/>
    <mergeCell ref="B102:C102"/>
    <mergeCell ref="B103:C103"/>
    <mergeCell ref="B104:C104"/>
    <mergeCell ref="B105:C105"/>
    <mergeCell ref="B106:C106"/>
    <mergeCell ref="B115:C115"/>
    <mergeCell ref="A133:A134"/>
    <mergeCell ref="B133:B134"/>
    <mergeCell ref="A136:A139"/>
    <mergeCell ref="B136:B139"/>
    <mergeCell ref="B140:C140"/>
    <mergeCell ref="G140:G144"/>
    <mergeCell ref="H140:H144"/>
    <mergeCell ref="B5:C5"/>
    <mergeCell ref="B12:C12"/>
    <mergeCell ref="G125:G129"/>
    <mergeCell ref="H125:H129"/>
    <mergeCell ref="G130:G134"/>
    <mergeCell ref="H130:H134"/>
    <mergeCell ref="B114:C114"/>
    <mergeCell ref="B64:C64"/>
    <mergeCell ref="B65:C65"/>
    <mergeCell ref="H66:H75"/>
    <mergeCell ref="B18:C18"/>
    <mergeCell ref="B19:C19"/>
    <mergeCell ref="G19:G23"/>
    <mergeCell ref="H19:H23"/>
    <mergeCell ref="B20:B23"/>
    <mergeCell ref="B24:C24"/>
    <mergeCell ref="G24:G28"/>
    <mergeCell ref="B150:C150"/>
    <mergeCell ref="G151:G156"/>
    <mergeCell ref="H151:H156"/>
    <mergeCell ref="B135:C135"/>
    <mergeCell ref="G135:G139"/>
    <mergeCell ref="H135:H139"/>
    <mergeCell ref="B145:C145"/>
    <mergeCell ref="G145:G149"/>
    <mergeCell ref="H145:H149"/>
  </mergeCells>
  <printOptions horizontalCentered="1"/>
  <pageMargins left="0.23622047244094491" right="0.15748031496062992" top="0.39370078740157483" bottom="0.31496062992125984" header="0.19685039370078741" footer="0.19685039370078741"/>
  <pageSetup paperSize="9" scale="80" orientation="landscape" r:id="rId1"/>
  <headerFooter>
    <oddHeader>&amp;C&amp;12&amp;P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PL4 MN</vt:lpstr>
      <vt:lpstr>'PL4 MN'!Print_Titles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lastPrinted>2026-07-03T05:15:20Z</cp:lastPrinted>
  <dcterms:created xsi:type="dcterms:W3CDTF">2026-03-26T02:10:18Z</dcterms:created>
  <dcterms:modified xsi:type="dcterms:W3CDTF">2026-07-03T08:27:55Z</dcterms:modified>
</cp:coreProperties>
</file>